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2022" sheetId="3" r:id="rId1"/>
  </sheets>
  <calcPr calcId="152511" calcOnSave="0"/>
</workbook>
</file>

<file path=xl/calcChain.xml><?xml version="1.0" encoding="utf-8"?>
<calcChain xmlns="http://schemas.openxmlformats.org/spreadsheetml/2006/main">
  <c r="C80" i="3" l="1"/>
  <c r="C79" i="3"/>
  <c r="C81" i="3"/>
  <c r="O77" i="3"/>
  <c r="O76" i="3"/>
  <c r="O72" i="3"/>
  <c r="O71" i="3"/>
  <c r="O67" i="3"/>
  <c r="O66" i="3"/>
  <c r="O62" i="3"/>
  <c r="O61" i="3"/>
  <c r="O57" i="3"/>
  <c r="O56" i="3"/>
  <c r="O52" i="3"/>
  <c r="O51" i="3"/>
  <c r="O47" i="3"/>
  <c r="O46" i="3"/>
  <c r="O42" i="3"/>
  <c r="O41" i="3"/>
  <c r="O37" i="3"/>
  <c r="O36" i="3"/>
  <c r="O32" i="3"/>
  <c r="O31" i="3"/>
  <c r="O27" i="3"/>
  <c r="O26" i="3"/>
  <c r="O22" i="3"/>
  <c r="O21" i="3"/>
  <c r="O17" i="3"/>
  <c r="O16" i="3"/>
  <c r="O12" i="3"/>
  <c r="O11" i="3"/>
  <c r="O7" i="3"/>
  <c r="O6" i="3"/>
  <c r="L80" i="3" l="1"/>
  <c r="L76" i="3"/>
  <c r="L78" i="3" s="1"/>
  <c r="L73" i="3"/>
  <c r="L71" i="3"/>
  <c r="L66" i="3"/>
  <c r="L68" i="3" s="1"/>
  <c r="L63" i="3"/>
  <c r="L61" i="3"/>
  <c r="L56" i="3"/>
  <c r="L58" i="3" s="1"/>
  <c r="L53" i="3"/>
  <c r="L51" i="3"/>
  <c r="L46" i="3"/>
  <c r="L48" i="3" s="1"/>
  <c r="L43" i="3"/>
  <c r="L41" i="3"/>
  <c r="L36" i="3"/>
  <c r="L38" i="3" s="1"/>
  <c r="L33" i="3"/>
  <c r="L31" i="3"/>
  <c r="L26" i="3"/>
  <c r="L28" i="3" s="1"/>
  <c r="L23" i="3"/>
  <c r="L21" i="3"/>
  <c r="L16" i="3"/>
  <c r="L18" i="3" s="1"/>
  <c r="L11" i="3"/>
  <c r="L13" i="3" s="1"/>
  <c r="L8" i="3"/>
  <c r="L6" i="3"/>
  <c r="L79" i="3" l="1"/>
  <c r="L81" i="3"/>
  <c r="K80" i="3" l="1"/>
  <c r="K76" i="3"/>
  <c r="K78" i="3" s="1"/>
  <c r="K71" i="3"/>
  <c r="K73" i="3" s="1"/>
  <c r="K66" i="3"/>
  <c r="K68" i="3" s="1"/>
  <c r="K61" i="3"/>
  <c r="K63" i="3" s="1"/>
  <c r="K56" i="3"/>
  <c r="K58" i="3" s="1"/>
  <c r="K51" i="3"/>
  <c r="K53" i="3" s="1"/>
  <c r="K46" i="3"/>
  <c r="K48" i="3" s="1"/>
  <c r="K41" i="3"/>
  <c r="K43" i="3" s="1"/>
  <c r="K36" i="3"/>
  <c r="K38" i="3" s="1"/>
  <c r="K31" i="3"/>
  <c r="K33" i="3" s="1"/>
  <c r="K26" i="3"/>
  <c r="K28" i="3" s="1"/>
  <c r="K21" i="3"/>
  <c r="K23" i="3" s="1"/>
  <c r="K16" i="3"/>
  <c r="K18" i="3" s="1"/>
  <c r="K11" i="3"/>
  <c r="K13" i="3" s="1"/>
  <c r="K6" i="3"/>
  <c r="K79" i="3" l="1"/>
  <c r="K81" i="3" s="1"/>
  <c r="K8" i="3"/>
  <c r="J56" i="3" l="1"/>
  <c r="J58" i="3" s="1"/>
  <c r="D80" i="3"/>
  <c r="E80" i="3"/>
  <c r="F80" i="3"/>
  <c r="G80" i="3"/>
  <c r="H80" i="3"/>
  <c r="I80" i="3"/>
  <c r="J80" i="3"/>
  <c r="O80" i="3"/>
  <c r="O73" i="3"/>
  <c r="J71" i="3"/>
  <c r="J73" i="3" s="1"/>
  <c r="I71" i="3"/>
  <c r="I73" i="3" s="1"/>
  <c r="H71" i="3"/>
  <c r="H73" i="3" s="1"/>
  <c r="G71" i="3"/>
  <c r="G73" i="3" s="1"/>
  <c r="F71" i="3"/>
  <c r="F73" i="3" s="1"/>
  <c r="E71" i="3"/>
  <c r="E73" i="3" s="1"/>
  <c r="D71" i="3"/>
  <c r="D73" i="3" s="1"/>
  <c r="C71" i="3"/>
  <c r="C73" i="3" s="1"/>
  <c r="O68" i="3"/>
  <c r="J66" i="3"/>
  <c r="J68" i="3" s="1"/>
  <c r="I66" i="3"/>
  <c r="I68" i="3" s="1"/>
  <c r="H66" i="3"/>
  <c r="H68" i="3" s="1"/>
  <c r="G66" i="3"/>
  <c r="G68" i="3" s="1"/>
  <c r="F66" i="3"/>
  <c r="F68" i="3" s="1"/>
  <c r="E66" i="3"/>
  <c r="E68" i="3" s="1"/>
  <c r="D66" i="3"/>
  <c r="D68" i="3" s="1"/>
  <c r="C66" i="3"/>
  <c r="C68" i="3" s="1"/>
  <c r="O63" i="3"/>
  <c r="J61" i="3"/>
  <c r="J63" i="3" s="1"/>
  <c r="I61" i="3"/>
  <c r="I63" i="3" s="1"/>
  <c r="H61" i="3"/>
  <c r="H63" i="3" s="1"/>
  <c r="G61" i="3"/>
  <c r="G63" i="3" s="1"/>
  <c r="F61" i="3"/>
  <c r="F63" i="3" s="1"/>
  <c r="E61" i="3"/>
  <c r="E63" i="3" s="1"/>
  <c r="D61" i="3"/>
  <c r="D63" i="3" s="1"/>
  <c r="C61" i="3"/>
  <c r="C63" i="3" s="1"/>
  <c r="O58" i="3"/>
  <c r="I56" i="3"/>
  <c r="H56" i="3"/>
  <c r="H58" i="3" s="1"/>
  <c r="G56" i="3"/>
  <c r="G58" i="3" s="1"/>
  <c r="F56" i="3"/>
  <c r="F58" i="3" s="1"/>
  <c r="E56" i="3"/>
  <c r="E58" i="3" s="1"/>
  <c r="D56" i="3"/>
  <c r="D58" i="3" s="1"/>
  <c r="C56" i="3"/>
  <c r="C58" i="3" s="1"/>
  <c r="O53" i="3"/>
  <c r="J51" i="3"/>
  <c r="J53" i="3" s="1"/>
  <c r="I51" i="3"/>
  <c r="I53" i="3" s="1"/>
  <c r="H51" i="3"/>
  <c r="H53" i="3" s="1"/>
  <c r="G51" i="3"/>
  <c r="G53" i="3" s="1"/>
  <c r="F51" i="3"/>
  <c r="F53" i="3" s="1"/>
  <c r="E51" i="3"/>
  <c r="E53" i="3" s="1"/>
  <c r="D51" i="3"/>
  <c r="D53" i="3" s="1"/>
  <c r="C51" i="3"/>
  <c r="C53" i="3" s="1"/>
  <c r="O33" i="3"/>
  <c r="J31" i="3"/>
  <c r="J33" i="3" s="1"/>
  <c r="I31" i="3"/>
  <c r="I33" i="3" s="1"/>
  <c r="H31" i="3"/>
  <c r="H33" i="3" s="1"/>
  <c r="G31" i="3"/>
  <c r="G33" i="3" s="1"/>
  <c r="F31" i="3"/>
  <c r="F33" i="3" s="1"/>
  <c r="E31" i="3"/>
  <c r="E33" i="3" s="1"/>
  <c r="D31" i="3"/>
  <c r="D33" i="3" s="1"/>
  <c r="C31" i="3"/>
  <c r="C33" i="3" s="1"/>
  <c r="C26" i="3"/>
  <c r="C28" i="3" s="1"/>
  <c r="O23" i="3"/>
  <c r="J21" i="3"/>
  <c r="J23" i="3" s="1"/>
  <c r="I21" i="3"/>
  <c r="I23" i="3" s="1"/>
  <c r="H21" i="3"/>
  <c r="H23" i="3" s="1"/>
  <c r="G21" i="3"/>
  <c r="G23" i="3" s="1"/>
  <c r="F21" i="3"/>
  <c r="F23" i="3" s="1"/>
  <c r="E21" i="3"/>
  <c r="E23" i="3" s="1"/>
  <c r="D21" i="3"/>
  <c r="D23" i="3" s="1"/>
  <c r="C21" i="3"/>
  <c r="C23" i="3" s="1"/>
  <c r="O13" i="3"/>
  <c r="J11" i="3"/>
  <c r="J13" i="3" s="1"/>
  <c r="I11" i="3"/>
  <c r="I13" i="3" s="1"/>
  <c r="H11" i="3"/>
  <c r="H13" i="3" s="1"/>
  <c r="G11" i="3"/>
  <c r="G13" i="3" s="1"/>
  <c r="F11" i="3"/>
  <c r="F13" i="3" s="1"/>
  <c r="E11" i="3"/>
  <c r="E13" i="3" s="1"/>
  <c r="D11" i="3"/>
  <c r="D13" i="3" s="1"/>
  <c r="C11" i="3"/>
  <c r="C13" i="3" s="1"/>
  <c r="O8" i="3"/>
  <c r="J6" i="3"/>
  <c r="J8" i="3" s="1"/>
  <c r="I6" i="3"/>
  <c r="I8" i="3" s="1"/>
  <c r="H6" i="3"/>
  <c r="H8" i="3" s="1"/>
  <c r="G6" i="3"/>
  <c r="G8" i="3" s="1"/>
  <c r="F6" i="3"/>
  <c r="F8" i="3" s="1"/>
  <c r="E6" i="3"/>
  <c r="E8" i="3" s="1"/>
  <c r="D6" i="3"/>
  <c r="D8" i="3" s="1"/>
  <c r="C6" i="3"/>
  <c r="C8" i="3" s="1"/>
  <c r="D26" i="3" l="1"/>
  <c r="E26" i="3"/>
  <c r="F26" i="3"/>
  <c r="G26" i="3"/>
  <c r="H26" i="3"/>
  <c r="I26" i="3"/>
  <c r="J26" i="3"/>
  <c r="I76" i="3"/>
  <c r="H76" i="3"/>
  <c r="G76" i="3"/>
  <c r="F76" i="3"/>
  <c r="F78" i="3" s="1"/>
  <c r="E76" i="3"/>
  <c r="C76" i="3"/>
  <c r="O78" i="3"/>
  <c r="J76" i="3"/>
  <c r="J78" i="3" s="1"/>
  <c r="D76" i="3"/>
  <c r="O48" i="3"/>
  <c r="J46" i="3"/>
  <c r="J48" i="3" s="1"/>
  <c r="H46" i="3"/>
  <c r="H48" i="3" s="1"/>
  <c r="F46" i="3"/>
  <c r="F48" i="3" s="1"/>
  <c r="D46" i="3"/>
  <c r="D48" i="3" s="1"/>
  <c r="I46" i="3"/>
  <c r="G46" i="3"/>
  <c r="E46" i="3"/>
  <c r="C46" i="3"/>
  <c r="J41" i="3"/>
  <c r="J43" i="3" s="1"/>
  <c r="I41" i="3"/>
  <c r="I43" i="3" s="1"/>
  <c r="H41" i="3"/>
  <c r="H43" i="3" s="1"/>
  <c r="G41" i="3"/>
  <c r="G43" i="3" s="1"/>
  <c r="F41" i="3"/>
  <c r="F43" i="3" s="1"/>
  <c r="E41" i="3"/>
  <c r="E43" i="3" s="1"/>
  <c r="D41" i="3"/>
  <c r="D43" i="3" s="1"/>
  <c r="C41" i="3"/>
  <c r="C43" i="3" s="1"/>
  <c r="J36" i="3"/>
  <c r="J38" i="3" s="1"/>
  <c r="I36" i="3"/>
  <c r="I38" i="3" s="1"/>
  <c r="H36" i="3"/>
  <c r="G36" i="3"/>
  <c r="G38" i="3" s="1"/>
  <c r="F36" i="3"/>
  <c r="F38" i="3" s="1"/>
  <c r="E36" i="3"/>
  <c r="E38" i="3" s="1"/>
  <c r="D36" i="3"/>
  <c r="D38" i="3" s="1"/>
  <c r="C36" i="3"/>
  <c r="J16" i="3"/>
  <c r="I16" i="3"/>
  <c r="H16" i="3"/>
  <c r="G16" i="3"/>
  <c r="F16" i="3"/>
  <c r="E16" i="3"/>
  <c r="D16" i="3"/>
  <c r="C16" i="3"/>
  <c r="J18" i="3" l="1"/>
  <c r="J79" i="3"/>
  <c r="J81" i="3" s="1"/>
  <c r="I79" i="3"/>
  <c r="I81" i="3" s="1"/>
  <c r="H18" i="3"/>
  <c r="H79" i="3"/>
  <c r="H81" i="3" s="1"/>
  <c r="G79" i="3"/>
  <c r="G81" i="3" s="1"/>
  <c r="F18" i="3"/>
  <c r="F79" i="3"/>
  <c r="F81" i="3" s="1"/>
  <c r="E79" i="3"/>
  <c r="E81" i="3" s="1"/>
  <c r="D18" i="3"/>
  <c r="D79" i="3"/>
  <c r="D78" i="3"/>
  <c r="G78" i="3"/>
  <c r="I78" i="3"/>
  <c r="H38" i="3"/>
  <c r="E28" i="3"/>
  <c r="G28" i="3"/>
  <c r="I28" i="3"/>
  <c r="D28" i="3"/>
  <c r="F28" i="3"/>
  <c r="H28" i="3"/>
  <c r="J28" i="3"/>
  <c r="O28" i="3"/>
  <c r="C18" i="3"/>
  <c r="C38" i="3"/>
  <c r="O43" i="3"/>
  <c r="G18" i="3"/>
  <c r="I18" i="3"/>
  <c r="C48" i="3"/>
  <c r="E48" i="3"/>
  <c r="G48" i="3"/>
  <c r="I48" i="3"/>
  <c r="E18" i="3"/>
  <c r="C78" i="3"/>
  <c r="E78" i="3"/>
  <c r="O18" i="3" l="1"/>
  <c r="O79" i="3"/>
  <c r="O81" i="3" s="1"/>
  <c r="D81" i="3"/>
  <c r="O38" i="3"/>
</calcChain>
</file>

<file path=xl/sharedStrings.xml><?xml version="1.0" encoding="utf-8"?>
<sst xmlns="http://schemas.openxmlformats.org/spreadsheetml/2006/main" count="108" uniqueCount="35">
  <si>
    <t>МБДОУ Николаевский детский сад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</si>
  <si>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</si>
  <si>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</si>
  <si>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</si>
  <si>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</si>
  <si>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</si>
  <si>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</si>
  <si>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</si>
  <si>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</si>
  <si>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</si>
  <si>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</si>
  <si>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</si>
  <si>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</si>
  <si>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МБДОУ детский сад с. Козьмодемьяновка</t>
  </si>
  <si>
    <t>Итого</t>
  </si>
  <si>
    <t>МБДОУ детский сад с. Новоалександровка</t>
  </si>
  <si>
    <t>МБДОУ детский сад с. Лозовое</t>
  </si>
  <si>
    <t>МБДОУ Лермонтовский детский сад</t>
  </si>
  <si>
    <t>МБДОУ детский сад с. Толстовка</t>
  </si>
  <si>
    <t>МБДОУ детский сад №6 с. Садовое</t>
  </si>
  <si>
    <t>МБДОУ детский сад № 29 с. Раздольное</t>
  </si>
  <si>
    <t>МДОУ Тамбовский детский сад № 1</t>
  </si>
  <si>
    <t>МБОУ Жариковская СОШ</t>
  </si>
  <si>
    <t>МОУ Муравьевская СОШ</t>
  </si>
  <si>
    <t>МБОУ Тамбовская СОШ</t>
  </si>
  <si>
    <t>МОУ Куропатинская СОШ</t>
  </si>
  <si>
    <t>МБОУ Косицинская СОШ</t>
  </si>
  <si>
    <t>МБОУ Раздольненская СОШ</t>
  </si>
  <si>
    <t>дни</t>
  </si>
  <si>
    <t xml:space="preserve">дети </t>
  </si>
  <si>
    <t>детодни</t>
  </si>
  <si>
    <t>норма детодни</t>
  </si>
  <si>
    <t>% посещаемости</t>
  </si>
  <si>
    <t>Сведения о посещаемость  ДОУ, ГДО за 2022 год</t>
  </si>
  <si>
    <t>детодни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</si>
</sst>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0" fillId="0" borderId="0" xfId="0" applyNumberFormat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1" fillId="8" borderId="1" xfId="0" applyFont="1" applyFill="1" applyBorder="1" applyAlignment="1">
      <alignment horizontal="center"/>
    </xf>
    <xf numFmtId="3" fontId="0" fillId="8" borderId="1" xfId="0" applyNumberFormat="1" applyFill="1" applyBorder="1" applyAlignment="1">
      <alignment horizontal="center"/>
    </xf>
    <xf numFmtId="3" fontId="1" fillId="9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3" fontId="1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tabSelected="1" zoomScale="80" zoomScaleNormal="80" workbookViewId="0">
      <selection activeCell="V85" sqref="V85"/>
    </sheetView>
  </sheetViews>
  <sheetFormatPr defaultRowHeight="15" x14ac:dyDescent="0.25"/>
  <cols>
    <col min="1" max="1" width="41.28515625" customWidth="1"/>
    <col min="2" max="2" width="18.140625" customWidth="1"/>
    <col min="11" max="11" width="10.7109375" customWidth="1"/>
    <col min="15" max="15" width="11.28515625" customWidth="1"/>
  </cols>
  <sheetData>
    <row r="1" spans="1:15" x14ac:dyDescent="0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3" spans="1:15" ht="32.25" customHeight="1" x14ac:dyDescent="0.25">
      <c r="A3" s="15"/>
      <c r="B3" s="16"/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17" t="s">
        <v>12</v>
      </c>
      <c r="O3" s="17" t="s">
        <v>14</v>
      </c>
    </row>
    <row r="4" spans="1:15" ht="20.100000000000001" customHeight="1" x14ac:dyDescent="0.25">
      <c r="A4" s="43" t="s">
        <v>21</v>
      </c>
      <c r="B4" s="4" t="s">
        <v>28</v>
      </c>
      <c r="C4" s="5">
        <v>16</v>
      </c>
      <c r="D4" s="5">
        <v>19</v>
      </c>
      <c r="E4" s="5">
        <v>22</v>
      </c>
      <c r="F4" s="5">
        <v>21</v>
      </c>
      <c r="G4" s="5">
        <v>18</v>
      </c>
      <c r="H4" s="5">
        <v>21</v>
      </c>
      <c r="I4" s="5">
        <v>13</v>
      </c>
      <c r="J4" s="5">
        <v>23</v>
      </c>
      <c r="K4" s="5">
        <v>22</v>
      </c>
      <c r="L4" s="5">
        <v>21</v>
      </c>
      <c r="M4" s="5">
        <v>21</v>
      </c>
      <c r="N4" s="5">
        <v>22</v>
      </c>
      <c r="O4" s="6"/>
    </row>
    <row r="5" spans="1:15" ht="20.100000000000001" customHeight="1" x14ac:dyDescent="0.25">
      <c r="A5" s="44"/>
      <c r="B5" s="4" t="s">
        <v>29</v>
      </c>
      <c r="C5" s="5">
        <v>376</v>
      </c>
      <c r="D5" s="5">
        <v>379</v>
      </c>
      <c r="E5" s="5">
        <v>379</v>
      </c>
      <c r="F5" s="5">
        <v>387</v>
      </c>
      <c r="G5" s="5">
        <v>401</v>
      </c>
      <c r="H5" s="5">
        <v>388</v>
      </c>
      <c r="I5" s="5">
        <v>382</v>
      </c>
      <c r="J5" s="5">
        <v>344</v>
      </c>
      <c r="K5" s="5">
        <v>344</v>
      </c>
      <c r="L5" s="5">
        <v>365</v>
      </c>
      <c r="M5" s="5">
        <v>373</v>
      </c>
      <c r="N5" s="5">
        <v>374</v>
      </c>
      <c r="O5" s="5"/>
    </row>
    <row r="6" spans="1:15" ht="20.100000000000001" customHeight="1" x14ac:dyDescent="0.25">
      <c r="A6" s="44"/>
      <c r="B6" s="4" t="s">
        <v>31</v>
      </c>
      <c r="C6" s="5">
        <f>C4*C5</f>
        <v>6016</v>
      </c>
      <c r="D6" s="5">
        <f t="shared" ref="D6:L6" si="0">D4*D5</f>
        <v>7201</v>
      </c>
      <c r="E6" s="5">
        <f t="shared" si="0"/>
        <v>8338</v>
      </c>
      <c r="F6" s="5">
        <f t="shared" si="0"/>
        <v>8127</v>
      </c>
      <c r="G6" s="5">
        <f t="shared" si="0"/>
        <v>7218</v>
      </c>
      <c r="H6" s="5">
        <f t="shared" si="0"/>
        <v>8148</v>
      </c>
      <c r="I6" s="5">
        <f t="shared" si="0"/>
        <v>4966</v>
      </c>
      <c r="J6" s="5">
        <f t="shared" si="0"/>
        <v>7912</v>
      </c>
      <c r="K6" s="5">
        <f t="shared" si="0"/>
        <v>7568</v>
      </c>
      <c r="L6" s="5">
        <f t="shared" si="0"/>
        <v>7665</v>
      </c>
      <c r="M6" s="5">
        <v>7833</v>
      </c>
      <c r="N6" s="5">
        <v>8228</v>
      </c>
      <c r="O6" s="5">
        <f>SUM(C6:N6)</f>
        <v>89220</v>
      </c>
    </row>
    <row r="7" spans="1:15" ht="20.100000000000001" customHeight="1" x14ac:dyDescent="0.25">
      <c r="A7" s="44"/>
      <c r="B7" s="4" t="s">
        <v>30</v>
      </c>
      <c r="C7" s="6">
        <v>3351</v>
      </c>
      <c r="D7" s="6">
        <v>3747</v>
      </c>
      <c r="E7" s="6">
        <v>5106</v>
      </c>
      <c r="F7" s="6">
        <v>4927</v>
      </c>
      <c r="G7" s="6">
        <v>4060</v>
      </c>
      <c r="H7" s="6">
        <v>3531</v>
      </c>
      <c r="I7" s="6">
        <v>3324</v>
      </c>
      <c r="J7" s="6">
        <v>4630</v>
      </c>
      <c r="K7" s="6">
        <v>4594</v>
      </c>
      <c r="L7" s="6">
        <v>4430</v>
      </c>
      <c r="M7" s="6">
        <v>4839</v>
      </c>
      <c r="N7" s="6">
        <v>3773</v>
      </c>
      <c r="O7" s="5">
        <f>SUM(C7:N7)</f>
        <v>50312</v>
      </c>
    </row>
    <row r="8" spans="1:15" ht="20.100000000000001" customHeight="1" x14ac:dyDescent="0.25">
      <c r="A8" s="45"/>
      <c r="B8" s="4" t="s">
        <v>32</v>
      </c>
      <c r="C8" s="6">
        <f>C7/C6*100</f>
        <v>55.701462765957444</v>
      </c>
      <c r="D8" s="6">
        <f t="shared" ref="D8:O8" si="1">D7/D6*100</f>
        <v>52.034439661158174</v>
      </c>
      <c r="E8" s="6">
        <f t="shared" si="1"/>
        <v>61.237706884144885</v>
      </c>
      <c r="F8" s="6">
        <f t="shared" si="1"/>
        <v>60.625076904146667</v>
      </c>
      <c r="G8" s="6">
        <f t="shared" si="1"/>
        <v>56.248268218343036</v>
      </c>
      <c r="H8" s="6">
        <f t="shared" si="1"/>
        <v>43.335787923416788</v>
      </c>
      <c r="I8" s="6">
        <f t="shared" si="1"/>
        <v>66.935159081755941</v>
      </c>
      <c r="J8" s="6">
        <f t="shared" si="1"/>
        <v>58.518705763397371</v>
      </c>
      <c r="K8" s="6">
        <f t="shared" si="1"/>
        <v>60.70295983086681</v>
      </c>
      <c r="L8" s="6">
        <f t="shared" si="1"/>
        <v>57.795172863666011</v>
      </c>
      <c r="M8" s="6">
        <v>62</v>
      </c>
      <c r="N8" s="6">
        <v>46</v>
      </c>
      <c r="O8" s="6">
        <f t="shared" si="1"/>
        <v>56.39094373458866</v>
      </c>
    </row>
    <row r="9" spans="1:15" ht="20.100000000000001" customHeight="1" x14ac:dyDescent="0.25">
      <c r="A9" s="43" t="s">
        <v>17</v>
      </c>
      <c r="B9" s="4" t="s">
        <v>28</v>
      </c>
      <c r="C9" s="5">
        <v>16</v>
      </c>
      <c r="D9" s="5">
        <v>19</v>
      </c>
      <c r="E9" s="5">
        <v>22</v>
      </c>
      <c r="F9" s="5">
        <v>21</v>
      </c>
      <c r="G9" s="5">
        <v>18</v>
      </c>
      <c r="H9" s="5">
        <v>7</v>
      </c>
      <c r="I9" s="5">
        <v>20</v>
      </c>
      <c r="J9" s="5">
        <v>23</v>
      </c>
      <c r="K9" s="5">
        <v>22</v>
      </c>
      <c r="L9" s="5">
        <v>21</v>
      </c>
      <c r="M9" s="5">
        <v>21</v>
      </c>
      <c r="N9" s="5">
        <v>22</v>
      </c>
      <c r="O9" s="5"/>
    </row>
    <row r="10" spans="1:15" ht="20.100000000000001" customHeight="1" x14ac:dyDescent="0.25">
      <c r="A10" s="44"/>
      <c r="B10" s="4" t="s">
        <v>29</v>
      </c>
      <c r="C10" s="5">
        <v>34</v>
      </c>
      <c r="D10" s="5">
        <v>34</v>
      </c>
      <c r="E10" s="5">
        <v>36</v>
      </c>
      <c r="F10" s="5">
        <v>36</v>
      </c>
      <c r="G10" s="5">
        <v>36</v>
      </c>
      <c r="H10" s="5">
        <v>36</v>
      </c>
      <c r="I10" s="5">
        <v>36</v>
      </c>
      <c r="J10" s="5">
        <v>36</v>
      </c>
      <c r="K10" s="5">
        <v>36</v>
      </c>
      <c r="L10" s="5">
        <v>30</v>
      </c>
      <c r="M10" s="5">
        <v>30</v>
      </c>
      <c r="N10" s="5">
        <v>30</v>
      </c>
      <c r="O10" s="5"/>
    </row>
    <row r="11" spans="1:15" ht="20.100000000000001" customHeight="1" x14ac:dyDescent="0.25">
      <c r="A11" s="44"/>
      <c r="B11" s="4" t="s">
        <v>31</v>
      </c>
      <c r="C11" s="5">
        <f t="shared" ref="C11:I11" si="2">C9*C10</f>
        <v>544</v>
      </c>
      <c r="D11" s="5">
        <f t="shared" si="2"/>
        <v>646</v>
      </c>
      <c r="E11" s="5">
        <f t="shared" si="2"/>
        <v>792</v>
      </c>
      <c r="F11" s="5">
        <f t="shared" si="2"/>
        <v>756</v>
      </c>
      <c r="G11" s="5">
        <f t="shared" si="2"/>
        <v>648</v>
      </c>
      <c r="H11" s="5">
        <f t="shared" si="2"/>
        <v>252</v>
      </c>
      <c r="I11" s="5">
        <f t="shared" si="2"/>
        <v>720</v>
      </c>
      <c r="J11" s="5">
        <f>J9*J10</f>
        <v>828</v>
      </c>
      <c r="K11" s="5">
        <f t="shared" ref="K11:L11" si="3">K9*K10</f>
        <v>792</v>
      </c>
      <c r="L11" s="5">
        <f t="shared" si="3"/>
        <v>630</v>
      </c>
      <c r="M11" s="5">
        <v>630</v>
      </c>
      <c r="N11" s="5">
        <v>660</v>
      </c>
      <c r="O11" s="5">
        <f t="shared" ref="O11:O12" si="4">SUM(C11:N11)</f>
        <v>7898</v>
      </c>
    </row>
    <row r="12" spans="1:15" ht="20.100000000000001" customHeight="1" x14ac:dyDescent="0.25">
      <c r="A12" s="44"/>
      <c r="B12" s="4" t="s">
        <v>30</v>
      </c>
      <c r="C12" s="5">
        <v>348</v>
      </c>
      <c r="D12" s="5">
        <v>443</v>
      </c>
      <c r="E12" s="5">
        <v>572</v>
      </c>
      <c r="F12" s="5">
        <v>445</v>
      </c>
      <c r="G12" s="5">
        <v>524</v>
      </c>
      <c r="H12" s="5">
        <v>147</v>
      </c>
      <c r="I12" s="5">
        <v>408</v>
      </c>
      <c r="J12" s="5">
        <v>530</v>
      </c>
      <c r="K12" s="5">
        <v>398</v>
      </c>
      <c r="L12" s="5">
        <v>431</v>
      </c>
      <c r="M12" s="5">
        <v>463</v>
      </c>
      <c r="N12" s="5">
        <v>370</v>
      </c>
      <c r="O12" s="5">
        <f t="shared" si="4"/>
        <v>5079</v>
      </c>
    </row>
    <row r="13" spans="1:15" ht="20.100000000000001" customHeight="1" x14ac:dyDescent="0.25">
      <c r="A13" s="45"/>
      <c r="B13" s="4" t="s">
        <v>32</v>
      </c>
      <c r="C13" s="5">
        <f t="shared" ref="C13:L13" si="5">C12/C11*100</f>
        <v>63.970588235294116</v>
      </c>
      <c r="D13" s="5">
        <f t="shared" si="5"/>
        <v>68.575851393188856</v>
      </c>
      <c r="E13" s="5">
        <f t="shared" si="5"/>
        <v>72.222222222222214</v>
      </c>
      <c r="F13" s="5">
        <f t="shared" si="5"/>
        <v>58.862433862433861</v>
      </c>
      <c r="G13" s="5">
        <f t="shared" si="5"/>
        <v>80.864197530864203</v>
      </c>
      <c r="H13" s="5">
        <f t="shared" si="5"/>
        <v>58.333333333333336</v>
      </c>
      <c r="I13" s="5">
        <f t="shared" si="5"/>
        <v>56.666666666666664</v>
      </c>
      <c r="J13" s="5">
        <f t="shared" si="5"/>
        <v>64.009661835748787</v>
      </c>
      <c r="K13" s="5">
        <f t="shared" si="5"/>
        <v>50.252525252525245</v>
      </c>
      <c r="L13" s="5">
        <f t="shared" si="5"/>
        <v>68.412698412698418</v>
      </c>
      <c r="M13" s="5">
        <v>73</v>
      </c>
      <c r="N13" s="5">
        <v>56</v>
      </c>
      <c r="O13" s="5">
        <f>O12/O11*100</f>
        <v>64.307419599898708</v>
      </c>
    </row>
    <row r="14" spans="1:15" ht="20.25" customHeight="1" x14ac:dyDescent="0.25">
      <c r="A14" s="47" t="s">
        <v>0</v>
      </c>
      <c r="B14" s="14" t="s">
        <v>28</v>
      </c>
      <c r="C14" s="11">
        <v>16</v>
      </c>
      <c r="D14" s="11">
        <v>19</v>
      </c>
      <c r="E14" s="11">
        <v>22</v>
      </c>
      <c r="F14" s="11">
        <v>21</v>
      </c>
      <c r="G14" s="11">
        <v>18</v>
      </c>
      <c r="H14" s="11">
        <v>21</v>
      </c>
      <c r="I14" s="11">
        <v>10</v>
      </c>
      <c r="J14" s="11">
        <v>23</v>
      </c>
      <c r="K14" s="11">
        <v>22</v>
      </c>
      <c r="L14" s="11">
        <v>21</v>
      </c>
      <c r="M14" s="11">
        <v>21</v>
      </c>
      <c r="N14" s="11">
        <v>22</v>
      </c>
      <c r="O14" s="11"/>
    </row>
    <row r="15" spans="1:15" ht="20.25" customHeight="1" x14ac:dyDescent="0.25">
      <c r="A15" s="48"/>
      <c r="B15" s="14" t="s">
        <v>29</v>
      </c>
      <c r="C15" s="11">
        <v>50</v>
      </c>
      <c r="D15" s="11">
        <v>53</v>
      </c>
      <c r="E15" s="11">
        <v>53</v>
      </c>
      <c r="F15" s="11">
        <v>54</v>
      </c>
      <c r="G15" s="11">
        <v>53</v>
      </c>
      <c r="H15" s="11">
        <v>46</v>
      </c>
      <c r="I15" s="11">
        <v>41</v>
      </c>
      <c r="J15" s="11">
        <v>41</v>
      </c>
      <c r="K15" s="11">
        <v>48</v>
      </c>
      <c r="L15" s="11">
        <v>49</v>
      </c>
      <c r="M15" s="11">
        <v>51</v>
      </c>
      <c r="N15" s="11">
        <v>51</v>
      </c>
      <c r="O15" s="11"/>
    </row>
    <row r="16" spans="1:15" ht="18" customHeight="1" x14ac:dyDescent="0.25">
      <c r="A16" s="48"/>
      <c r="B16" s="14" t="s">
        <v>31</v>
      </c>
      <c r="C16" s="11">
        <f>C14*C15</f>
        <v>800</v>
      </c>
      <c r="D16" s="11">
        <f t="shared" ref="D16:O16" si="6">D14*D15</f>
        <v>1007</v>
      </c>
      <c r="E16" s="11">
        <f t="shared" si="6"/>
        <v>1166</v>
      </c>
      <c r="F16" s="11">
        <f t="shared" si="6"/>
        <v>1134</v>
      </c>
      <c r="G16" s="11">
        <f t="shared" si="6"/>
        <v>954</v>
      </c>
      <c r="H16" s="11">
        <f t="shared" si="6"/>
        <v>966</v>
      </c>
      <c r="I16" s="11">
        <f t="shared" si="6"/>
        <v>410</v>
      </c>
      <c r="J16" s="11">
        <f t="shared" si="6"/>
        <v>943</v>
      </c>
      <c r="K16" s="11">
        <f t="shared" si="6"/>
        <v>1056</v>
      </c>
      <c r="L16" s="11">
        <f t="shared" si="6"/>
        <v>1029</v>
      </c>
      <c r="M16" s="11">
        <v>1071</v>
      </c>
      <c r="N16" s="11">
        <v>1122</v>
      </c>
      <c r="O16" s="11">
        <f t="shared" ref="O16:O17" si="7">SUM(C16:N16)</f>
        <v>11658</v>
      </c>
    </row>
    <row r="17" spans="1:15" ht="20.100000000000001" customHeight="1" x14ac:dyDescent="0.25">
      <c r="A17" s="48"/>
      <c r="B17" s="12" t="s">
        <v>30</v>
      </c>
      <c r="C17" s="13">
        <v>418</v>
      </c>
      <c r="D17" s="13">
        <v>547</v>
      </c>
      <c r="E17" s="13">
        <v>805</v>
      </c>
      <c r="F17" s="13">
        <v>804</v>
      </c>
      <c r="G17" s="13">
        <v>667</v>
      </c>
      <c r="H17" s="13">
        <v>600</v>
      </c>
      <c r="I17" s="13">
        <v>262</v>
      </c>
      <c r="J17" s="13">
        <v>551</v>
      </c>
      <c r="K17" s="13">
        <v>614</v>
      </c>
      <c r="L17" s="13">
        <v>656</v>
      </c>
      <c r="M17" s="13">
        <v>579</v>
      </c>
      <c r="N17" s="13">
        <v>577</v>
      </c>
      <c r="O17" s="13">
        <f t="shared" si="7"/>
        <v>7080</v>
      </c>
    </row>
    <row r="18" spans="1:15" ht="20.100000000000001" customHeight="1" x14ac:dyDescent="0.25">
      <c r="A18" s="49"/>
      <c r="B18" s="12" t="s">
        <v>32</v>
      </c>
      <c r="C18" s="13">
        <f>C17/C16*100</f>
        <v>52.25</v>
      </c>
      <c r="D18" s="13">
        <f t="shared" ref="D18:O18" si="8">D17/D16*100</f>
        <v>54.319761668321753</v>
      </c>
      <c r="E18" s="13">
        <f t="shared" si="8"/>
        <v>69.039451114922812</v>
      </c>
      <c r="F18" s="13">
        <f t="shared" si="8"/>
        <v>70.899470899470899</v>
      </c>
      <c r="G18" s="13">
        <f t="shared" si="8"/>
        <v>69.916142557651995</v>
      </c>
      <c r="H18" s="13">
        <f t="shared" si="8"/>
        <v>62.11180124223602</v>
      </c>
      <c r="I18" s="13">
        <f t="shared" si="8"/>
        <v>63.902439024390247</v>
      </c>
      <c r="J18" s="13">
        <f t="shared" si="8"/>
        <v>58.430540827147404</v>
      </c>
      <c r="K18" s="13">
        <f t="shared" si="8"/>
        <v>58.143939393939391</v>
      </c>
      <c r="L18" s="13">
        <f t="shared" si="8"/>
        <v>63.751214771622934</v>
      </c>
      <c r="M18" s="13">
        <v>54</v>
      </c>
      <c r="N18" s="13">
        <v>51</v>
      </c>
      <c r="O18" s="13">
        <f t="shared" si="8"/>
        <v>60.730828615542976</v>
      </c>
    </row>
    <row r="19" spans="1:15" ht="20.100000000000001" customHeight="1" x14ac:dyDescent="0.25">
      <c r="A19" s="28" t="s">
        <v>15</v>
      </c>
      <c r="B19" s="9" t="s">
        <v>28</v>
      </c>
      <c r="C19" s="10">
        <v>16</v>
      </c>
      <c r="D19" s="10">
        <v>19</v>
      </c>
      <c r="E19" s="10">
        <v>22</v>
      </c>
      <c r="F19" s="10">
        <v>21</v>
      </c>
      <c r="G19" s="10">
        <v>18</v>
      </c>
      <c r="H19" s="10">
        <v>21</v>
      </c>
      <c r="I19" s="10">
        <v>6</v>
      </c>
      <c r="J19" s="10">
        <v>23</v>
      </c>
      <c r="K19" s="10">
        <v>22</v>
      </c>
      <c r="L19" s="10">
        <v>21</v>
      </c>
      <c r="M19" s="10">
        <v>21</v>
      </c>
      <c r="N19" s="10">
        <v>22</v>
      </c>
      <c r="O19" s="10"/>
    </row>
    <row r="20" spans="1:15" ht="20.100000000000001" customHeight="1" x14ac:dyDescent="0.25">
      <c r="A20" s="29"/>
      <c r="B20" s="9" t="s">
        <v>29</v>
      </c>
      <c r="C20" s="10">
        <v>68</v>
      </c>
      <c r="D20" s="10">
        <v>68</v>
      </c>
      <c r="E20" s="10">
        <v>66</v>
      </c>
      <c r="F20" s="10">
        <v>65</v>
      </c>
      <c r="G20" s="10">
        <v>65</v>
      </c>
      <c r="H20" s="10">
        <v>45</v>
      </c>
      <c r="I20" s="10">
        <v>45</v>
      </c>
      <c r="J20" s="10">
        <v>45</v>
      </c>
      <c r="K20" s="10">
        <v>65</v>
      </c>
      <c r="L20" s="10">
        <v>66</v>
      </c>
      <c r="M20" s="10">
        <v>68</v>
      </c>
      <c r="N20" s="10">
        <v>68</v>
      </c>
      <c r="O20" s="10"/>
    </row>
    <row r="21" spans="1:15" ht="20.100000000000001" customHeight="1" x14ac:dyDescent="0.25">
      <c r="A21" s="29"/>
      <c r="B21" s="9" t="s">
        <v>31</v>
      </c>
      <c r="C21" s="10">
        <f>C19*C20</f>
        <v>1088</v>
      </c>
      <c r="D21" s="10">
        <f t="shared" ref="D21:O21" si="9">D19*D20</f>
        <v>1292</v>
      </c>
      <c r="E21" s="10">
        <f t="shared" si="9"/>
        <v>1452</v>
      </c>
      <c r="F21" s="10">
        <f t="shared" si="9"/>
        <v>1365</v>
      </c>
      <c r="G21" s="10">
        <f t="shared" si="9"/>
        <v>1170</v>
      </c>
      <c r="H21" s="10">
        <f t="shared" si="9"/>
        <v>945</v>
      </c>
      <c r="I21" s="10">
        <f t="shared" si="9"/>
        <v>270</v>
      </c>
      <c r="J21" s="10">
        <f t="shared" si="9"/>
        <v>1035</v>
      </c>
      <c r="K21" s="10">
        <f t="shared" si="9"/>
        <v>1430</v>
      </c>
      <c r="L21" s="10">
        <f t="shared" si="9"/>
        <v>1386</v>
      </c>
      <c r="M21" s="10">
        <v>1428</v>
      </c>
      <c r="N21" s="10">
        <v>1496</v>
      </c>
      <c r="O21" s="10">
        <f t="shared" ref="O21:O22" si="10">SUM(C21:N21)</f>
        <v>14357</v>
      </c>
    </row>
    <row r="22" spans="1:15" ht="20.100000000000001" customHeight="1" x14ac:dyDescent="0.25">
      <c r="A22" s="29"/>
      <c r="B22" s="9" t="s">
        <v>30</v>
      </c>
      <c r="C22" s="10">
        <v>711</v>
      </c>
      <c r="D22" s="10">
        <v>746</v>
      </c>
      <c r="E22" s="10">
        <v>1023</v>
      </c>
      <c r="F22" s="10">
        <v>1031</v>
      </c>
      <c r="G22" s="10">
        <v>855</v>
      </c>
      <c r="H22" s="10">
        <v>741</v>
      </c>
      <c r="I22" s="10">
        <v>159</v>
      </c>
      <c r="J22" s="10">
        <v>677</v>
      </c>
      <c r="K22" s="10">
        <v>882</v>
      </c>
      <c r="L22" s="10">
        <v>931</v>
      </c>
      <c r="M22" s="10">
        <v>966</v>
      </c>
      <c r="N22" s="10">
        <v>855</v>
      </c>
      <c r="O22" s="10">
        <f t="shared" si="10"/>
        <v>9577</v>
      </c>
    </row>
    <row r="23" spans="1:15" ht="20.100000000000001" customHeight="1" x14ac:dyDescent="0.25">
      <c r="A23" s="30"/>
      <c r="B23" s="9" t="s">
        <v>32</v>
      </c>
      <c r="C23" s="10">
        <f>C22/C21*100</f>
        <v>65.349264705882348</v>
      </c>
      <c r="D23" s="10">
        <f t="shared" ref="D23:O23" si="11">D22/D21*100</f>
        <v>57.739938080495357</v>
      </c>
      <c r="E23" s="10">
        <f t="shared" si="11"/>
        <v>70.454545454545453</v>
      </c>
      <c r="F23" s="10">
        <f t="shared" si="11"/>
        <v>75.531135531135533</v>
      </c>
      <c r="G23" s="10">
        <f t="shared" si="11"/>
        <v>73.076923076923066</v>
      </c>
      <c r="H23" s="10">
        <f t="shared" si="11"/>
        <v>78.412698412698418</v>
      </c>
      <c r="I23" s="10">
        <f t="shared" si="11"/>
        <v>58.888888888888893</v>
      </c>
      <c r="J23" s="10">
        <f t="shared" si="11"/>
        <v>65.410628019323667</v>
      </c>
      <c r="K23" s="10">
        <f t="shared" si="11"/>
        <v>61.67832167832168</v>
      </c>
      <c r="L23" s="10">
        <f t="shared" si="11"/>
        <v>67.171717171717177</v>
      </c>
      <c r="M23" s="10">
        <v>68</v>
      </c>
      <c r="N23" s="10">
        <v>57</v>
      </c>
      <c r="O23" s="10">
        <f t="shared" si="11"/>
        <v>66.706136379466457</v>
      </c>
    </row>
    <row r="24" spans="1:15" ht="20.100000000000001" customHeight="1" x14ac:dyDescent="0.25">
      <c r="A24" s="50" t="s">
        <v>13</v>
      </c>
      <c r="B24" s="23" t="s">
        <v>28</v>
      </c>
      <c r="C24" s="24">
        <v>15</v>
      </c>
      <c r="D24" s="24">
        <v>19</v>
      </c>
      <c r="E24" s="24">
        <v>22</v>
      </c>
      <c r="F24" s="24">
        <v>21</v>
      </c>
      <c r="G24" s="24">
        <v>18</v>
      </c>
      <c r="H24" s="24">
        <v>12</v>
      </c>
      <c r="I24" s="24">
        <v>19</v>
      </c>
      <c r="J24" s="24">
        <v>23</v>
      </c>
      <c r="K24" s="24">
        <v>22</v>
      </c>
      <c r="L24" s="24">
        <v>21</v>
      </c>
      <c r="M24" s="24">
        <v>21</v>
      </c>
      <c r="N24" s="24">
        <v>22</v>
      </c>
      <c r="O24" s="24"/>
    </row>
    <row r="25" spans="1:15" ht="20.100000000000001" customHeight="1" x14ac:dyDescent="0.25">
      <c r="A25" s="51"/>
      <c r="B25" s="23" t="s">
        <v>29</v>
      </c>
      <c r="C25" s="26">
        <v>98</v>
      </c>
      <c r="D25" s="26">
        <v>98</v>
      </c>
      <c r="E25" s="26">
        <v>88</v>
      </c>
      <c r="F25" s="26">
        <v>89</v>
      </c>
      <c r="G25" s="26">
        <v>89</v>
      </c>
      <c r="H25" s="26">
        <v>84</v>
      </c>
      <c r="I25" s="26">
        <v>86</v>
      </c>
      <c r="J25" s="26">
        <v>76</v>
      </c>
      <c r="K25" s="26">
        <v>86</v>
      </c>
      <c r="L25" s="26">
        <v>76</v>
      </c>
      <c r="M25" s="26">
        <v>76</v>
      </c>
      <c r="N25" s="26">
        <v>78</v>
      </c>
      <c r="O25" s="26"/>
    </row>
    <row r="26" spans="1:15" ht="20.100000000000001" customHeight="1" x14ac:dyDescent="0.25">
      <c r="A26" s="51"/>
      <c r="B26" s="23" t="s">
        <v>31</v>
      </c>
      <c r="C26" s="26">
        <f>C24*C25</f>
        <v>1470</v>
      </c>
      <c r="D26" s="26">
        <f t="shared" ref="D26:O26" si="12">D24*D25</f>
        <v>1862</v>
      </c>
      <c r="E26" s="26">
        <f t="shared" si="12"/>
        <v>1936</v>
      </c>
      <c r="F26" s="26">
        <f t="shared" si="12"/>
        <v>1869</v>
      </c>
      <c r="G26" s="26">
        <f t="shared" si="12"/>
        <v>1602</v>
      </c>
      <c r="H26" s="26">
        <f t="shared" si="12"/>
        <v>1008</v>
      </c>
      <c r="I26" s="26">
        <f t="shared" si="12"/>
        <v>1634</v>
      </c>
      <c r="J26" s="26">
        <f t="shared" si="12"/>
        <v>1748</v>
      </c>
      <c r="K26" s="26">
        <f>K24*K25</f>
        <v>1892</v>
      </c>
      <c r="L26" s="26">
        <f t="shared" ref="L26" si="13">L24*L25</f>
        <v>1596</v>
      </c>
      <c r="M26" s="26">
        <v>1596</v>
      </c>
      <c r="N26" s="26">
        <v>1716</v>
      </c>
      <c r="O26" s="26">
        <f t="shared" ref="O26:O27" si="14">SUM(C26:N26)</f>
        <v>19929</v>
      </c>
    </row>
    <row r="27" spans="1:15" ht="20.100000000000001" customHeight="1" x14ac:dyDescent="0.25">
      <c r="A27" s="51"/>
      <c r="B27" s="23" t="s">
        <v>30</v>
      </c>
      <c r="C27" s="25">
        <v>680</v>
      </c>
      <c r="D27" s="25">
        <v>937</v>
      </c>
      <c r="E27" s="25">
        <v>1299</v>
      </c>
      <c r="F27" s="25">
        <v>898</v>
      </c>
      <c r="G27" s="25">
        <v>909</v>
      </c>
      <c r="H27" s="25">
        <v>475</v>
      </c>
      <c r="I27" s="25">
        <v>741</v>
      </c>
      <c r="J27" s="25">
        <v>1013</v>
      </c>
      <c r="K27" s="25">
        <v>1075</v>
      </c>
      <c r="L27" s="25">
        <v>751</v>
      </c>
      <c r="M27" s="25">
        <v>860</v>
      </c>
      <c r="N27" s="25">
        <v>911</v>
      </c>
      <c r="O27" s="25">
        <f t="shared" si="14"/>
        <v>10549</v>
      </c>
    </row>
    <row r="28" spans="1:15" ht="20.100000000000001" customHeight="1" x14ac:dyDescent="0.25">
      <c r="A28" s="52"/>
      <c r="B28" s="23" t="s">
        <v>32</v>
      </c>
      <c r="C28" s="25">
        <f>C27/C26*100</f>
        <v>46.258503401360542</v>
      </c>
      <c r="D28" s="25">
        <f t="shared" ref="D28:O28" si="15">D27/D26*100</f>
        <v>50.32223415682062</v>
      </c>
      <c r="E28" s="25">
        <f t="shared" si="15"/>
        <v>67.097107438016536</v>
      </c>
      <c r="F28" s="25">
        <f t="shared" si="15"/>
        <v>48.047084002140181</v>
      </c>
      <c r="G28" s="25">
        <f t="shared" si="15"/>
        <v>56.741573033707873</v>
      </c>
      <c r="H28" s="25">
        <f t="shared" si="15"/>
        <v>47.123015873015873</v>
      </c>
      <c r="I28" s="25">
        <f t="shared" si="15"/>
        <v>45.348837209302324</v>
      </c>
      <c r="J28" s="25">
        <f t="shared" si="15"/>
        <v>57.951945080091541</v>
      </c>
      <c r="K28" s="25">
        <f t="shared" si="15"/>
        <v>56.81818181818182</v>
      </c>
      <c r="L28" s="25">
        <f t="shared" si="15"/>
        <v>47.055137844611529</v>
      </c>
      <c r="M28" s="25">
        <v>54</v>
      </c>
      <c r="N28" s="25">
        <v>53</v>
      </c>
      <c r="O28" s="25">
        <f t="shared" si="15"/>
        <v>52.932911837021422</v>
      </c>
    </row>
    <row r="29" spans="1:15" ht="20.100000000000001" customHeight="1" x14ac:dyDescent="0.25">
      <c r="A29" s="47" t="s">
        <v>19</v>
      </c>
      <c r="B29" s="12" t="s">
        <v>28</v>
      </c>
      <c r="C29" s="13">
        <v>16</v>
      </c>
      <c r="D29" s="13">
        <v>19</v>
      </c>
      <c r="E29" s="13">
        <v>22</v>
      </c>
      <c r="F29" s="13">
        <v>21</v>
      </c>
      <c r="G29" s="13">
        <v>18</v>
      </c>
      <c r="H29" s="13">
        <v>21</v>
      </c>
      <c r="I29" s="13">
        <v>10</v>
      </c>
      <c r="J29" s="13">
        <v>23</v>
      </c>
      <c r="K29" s="13">
        <v>22</v>
      </c>
      <c r="L29" s="13">
        <v>21</v>
      </c>
      <c r="M29" s="13">
        <v>21</v>
      </c>
      <c r="N29" s="13">
        <v>22</v>
      </c>
      <c r="O29" s="13"/>
    </row>
    <row r="30" spans="1:15" ht="20.100000000000001" customHeight="1" x14ac:dyDescent="0.25">
      <c r="A30" s="48"/>
      <c r="B30" s="12" t="s">
        <v>29</v>
      </c>
      <c r="C30" s="13">
        <v>56</v>
      </c>
      <c r="D30" s="13">
        <v>56</v>
      </c>
      <c r="E30" s="13">
        <v>56</v>
      </c>
      <c r="F30" s="13">
        <v>56</v>
      </c>
      <c r="G30" s="13">
        <v>56</v>
      </c>
      <c r="H30" s="13">
        <v>54</v>
      </c>
      <c r="I30" s="13">
        <v>51</v>
      </c>
      <c r="J30" s="13">
        <v>53</v>
      </c>
      <c r="K30" s="13">
        <v>54</v>
      </c>
      <c r="L30" s="13">
        <v>55</v>
      </c>
      <c r="M30" s="13">
        <v>56</v>
      </c>
      <c r="N30" s="13">
        <v>55</v>
      </c>
      <c r="O30" s="13"/>
    </row>
    <row r="31" spans="1:15" ht="20.100000000000001" customHeight="1" x14ac:dyDescent="0.25">
      <c r="A31" s="48"/>
      <c r="B31" s="12" t="s">
        <v>31</v>
      </c>
      <c r="C31" s="13">
        <f>C29*C30</f>
        <v>896</v>
      </c>
      <c r="D31" s="13">
        <f t="shared" ref="D31:O31" si="16">D29*D30</f>
        <v>1064</v>
      </c>
      <c r="E31" s="13">
        <f t="shared" si="16"/>
        <v>1232</v>
      </c>
      <c r="F31" s="13">
        <f t="shared" si="16"/>
        <v>1176</v>
      </c>
      <c r="G31" s="13">
        <f t="shared" si="16"/>
        <v>1008</v>
      </c>
      <c r="H31" s="13">
        <f t="shared" si="16"/>
        <v>1134</v>
      </c>
      <c r="I31" s="13">
        <f t="shared" si="16"/>
        <v>510</v>
      </c>
      <c r="J31" s="13">
        <f t="shared" si="16"/>
        <v>1219</v>
      </c>
      <c r="K31" s="13">
        <f t="shared" si="16"/>
        <v>1188</v>
      </c>
      <c r="L31" s="13">
        <f t="shared" si="16"/>
        <v>1155</v>
      </c>
      <c r="M31" s="13">
        <v>1176</v>
      </c>
      <c r="N31" s="13">
        <v>1210</v>
      </c>
      <c r="O31" s="13">
        <f t="shared" ref="O31:O32" si="17">SUM(C31:N31)</f>
        <v>12968</v>
      </c>
    </row>
    <row r="32" spans="1:15" ht="20.100000000000001" customHeight="1" x14ac:dyDescent="0.25">
      <c r="A32" s="48"/>
      <c r="B32" s="12" t="s">
        <v>30</v>
      </c>
      <c r="C32" s="13">
        <v>671</v>
      </c>
      <c r="D32" s="13">
        <v>818</v>
      </c>
      <c r="E32" s="13">
        <v>787</v>
      </c>
      <c r="F32" s="13">
        <v>946</v>
      </c>
      <c r="G32" s="13">
        <v>838</v>
      </c>
      <c r="H32" s="13">
        <v>620</v>
      </c>
      <c r="I32" s="13">
        <v>409</v>
      </c>
      <c r="J32" s="13">
        <v>732</v>
      </c>
      <c r="K32" s="13">
        <v>806</v>
      </c>
      <c r="L32" s="13">
        <v>863</v>
      </c>
      <c r="M32" s="13">
        <v>823</v>
      </c>
      <c r="N32" s="13">
        <v>756</v>
      </c>
      <c r="O32" s="13">
        <f t="shared" si="17"/>
        <v>9069</v>
      </c>
    </row>
    <row r="33" spans="1:16" ht="20.100000000000001" customHeight="1" x14ac:dyDescent="0.25">
      <c r="A33" s="49"/>
      <c r="B33" s="12" t="s">
        <v>32</v>
      </c>
      <c r="C33" s="13">
        <f>C32/C31*100</f>
        <v>74.888392857142861</v>
      </c>
      <c r="D33" s="13">
        <f t="shared" ref="D33:L33" si="18">D32/D31*100</f>
        <v>76.879699248120303</v>
      </c>
      <c r="E33" s="13">
        <f t="shared" si="18"/>
        <v>63.879870129870127</v>
      </c>
      <c r="F33" s="13">
        <f t="shared" si="18"/>
        <v>80.442176870748298</v>
      </c>
      <c r="G33" s="13">
        <f t="shared" si="18"/>
        <v>83.134920634920633</v>
      </c>
      <c r="H33" s="13">
        <f t="shared" si="18"/>
        <v>54.673721340388006</v>
      </c>
      <c r="I33" s="13">
        <f t="shared" si="18"/>
        <v>80.196078431372555</v>
      </c>
      <c r="J33" s="13">
        <f t="shared" si="18"/>
        <v>60.049220672682523</v>
      </c>
      <c r="K33" s="13">
        <f t="shared" si="18"/>
        <v>67.845117845117841</v>
      </c>
      <c r="L33" s="13">
        <f t="shared" si="18"/>
        <v>74.718614718614717</v>
      </c>
      <c r="M33" s="13">
        <v>70</v>
      </c>
      <c r="N33" s="13">
        <v>62</v>
      </c>
      <c r="O33" s="13">
        <f>O32/O31*100</f>
        <v>69.933682911782853</v>
      </c>
    </row>
    <row r="34" spans="1:16" ht="20.100000000000001" customHeight="1" x14ac:dyDescent="0.25">
      <c r="A34" s="37" t="s">
        <v>16</v>
      </c>
      <c r="B34" s="7" t="s">
        <v>28</v>
      </c>
      <c r="C34" s="8">
        <v>16</v>
      </c>
      <c r="D34" s="8">
        <v>19</v>
      </c>
      <c r="E34" s="8">
        <v>22</v>
      </c>
      <c r="F34" s="8">
        <v>21</v>
      </c>
      <c r="G34" s="8">
        <v>18</v>
      </c>
      <c r="H34" s="8">
        <v>21</v>
      </c>
      <c r="I34" s="8">
        <v>11</v>
      </c>
      <c r="J34" s="8">
        <v>23</v>
      </c>
      <c r="K34" s="8">
        <v>22</v>
      </c>
      <c r="L34" s="8">
        <v>21</v>
      </c>
      <c r="M34" s="8">
        <v>21</v>
      </c>
      <c r="N34" s="8">
        <v>22</v>
      </c>
      <c r="O34" s="8"/>
    </row>
    <row r="35" spans="1:16" ht="20.100000000000001" customHeight="1" x14ac:dyDescent="0.25">
      <c r="A35" s="38"/>
      <c r="B35" s="7" t="s">
        <v>29</v>
      </c>
      <c r="C35" s="8">
        <v>31</v>
      </c>
      <c r="D35" s="8">
        <v>31</v>
      </c>
      <c r="E35" s="8">
        <v>32</v>
      </c>
      <c r="F35" s="8">
        <v>32</v>
      </c>
      <c r="G35" s="8">
        <v>32</v>
      </c>
      <c r="H35" s="8">
        <v>27</v>
      </c>
      <c r="I35" s="8">
        <v>23</v>
      </c>
      <c r="J35" s="8">
        <v>26</v>
      </c>
      <c r="K35" s="8">
        <v>28</v>
      </c>
      <c r="L35" s="8">
        <v>29</v>
      </c>
      <c r="M35" s="8">
        <v>27</v>
      </c>
      <c r="N35" s="8">
        <v>27</v>
      </c>
      <c r="O35" s="8"/>
    </row>
    <row r="36" spans="1:16" ht="20.100000000000001" customHeight="1" x14ac:dyDescent="0.25">
      <c r="A36" s="38"/>
      <c r="B36" s="7" t="s">
        <v>31</v>
      </c>
      <c r="C36" s="8">
        <f>C34*C35</f>
        <v>496</v>
      </c>
      <c r="D36" s="8">
        <f t="shared" ref="D36:O36" si="19">D34*D35</f>
        <v>589</v>
      </c>
      <c r="E36" s="8">
        <f t="shared" si="19"/>
        <v>704</v>
      </c>
      <c r="F36" s="8">
        <f t="shared" si="19"/>
        <v>672</v>
      </c>
      <c r="G36" s="8">
        <f t="shared" si="19"/>
        <v>576</v>
      </c>
      <c r="H36" s="8">
        <f t="shared" si="19"/>
        <v>567</v>
      </c>
      <c r="I36" s="8">
        <f t="shared" si="19"/>
        <v>253</v>
      </c>
      <c r="J36" s="8">
        <f t="shared" si="19"/>
        <v>598</v>
      </c>
      <c r="K36" s="8">
        <f t="shared" si="19"/>
        <v>616</v>
      </c>
      <c r="L36" s="8">
        <f t="shared" si="19"/>
        <v>609</v>
      </c>
      <c r="M36" s="8">
        <v>567</v>
      </c>
      <c r="N36" s="8">
        <v>594</v>
      </c>
      <c r="O36" s="8">
        <f t="shared" ref="O36:O37" si="20">SUM(C36:N36)</f>
        <v>6841</v>
      </c>
    </row>
    <row r="37" spans="1:16" ht="20.100000000000001" customHeight="1" x14ac:dyDescent="0.25">
      <c r="A37" s="38"/>
      <c r="B37" s="7" t="s">
        <v>30</v>
      </c>
      <c r="C37" s="8">
        <v>305</v>
      </c>
      <c r="D37" s="8">
        <v>283</v>
      </c>
      <c r="E37" s="8">
        <v>477</v>
      </c>
      <c r="F37" s="8">
        <v>475</v>
      </c>
      <c r="G37" s="8">
        <v>398</v>
      </c>
      <c r="H37" s="8">
        <v>381</v>
      </c>
      <c r="I37" s="8">
        <v>189</v>
      </c>
      <c r="J37" s="8">
        <v>358</v>
      </c>
      <c r="K37" s="8">
        <v>355</v>
      </c>
      <c r="L37" s="8">
        <v>389</v>
      </c>
      <c r="M37" s="8">
        <v>394</v>
      </c>
      <c r="N37" s="8">
        <v>376</v>
      </c>
      <c r="O37" s="8">
        <f t="shared" si="20"/>
        <v>4380</v>
      </c>
    </row>
    <row r="38" spans="1:16" ht="20.100000000000001" customHeight="1" x14ac:dyDescent="0.25">
      <c r="A38" s="39"/>
      <c r="B38" s="7" t="s">
        <v>32</v>
      </c>
      <c r="C38" s="8">
        <f>C37/C36*100</f>
        <v>61.491935483870961</v>
      </c>
      <c r="D38" s="8">
        <f t="shared" ref="D38:O38" si="21">D37/D36*100</f>
        <v>48.047538200339559</v>
      </c>
      <c r="E38" s="8">
        <f t="shared" si="21"/>
        <v>67.755681818181827</v>
      </c>
      <c r="F38" s="8">
        <f t="shared" si="21"/>
        <v>70.68452380952381</v>
      </c>
      <c r="G38" s="8">
        <f t="shared" si="21"/>
        <v>69.097222222222214</v>
      </c>
      <c r="H38" s="8">
        <f t="shared" si="21"/>
        <v>67.195767195767203</v>
      </c>
      <c r="I38" s="8">
        <f t="shared" si="21"/>
        <v>74.703557312252968</v>
      </c>
      <c r="J38" s="8">
        <f t="shared" si="21"/>
        <v>59.866220735785959</v>
      </c>
      <c r="K38" s="8">
        <f t="shared" si="21"/>
        <v>57.629870129870127</v>
      </c>
      <c r="L38" s="8">
        <f t="shared" si="21"/>
        <v>63.875205254515599</v>
      </c>
      <c r="M38" s="8">
        <v>69</v>
      </c>
      <c r="N38" s="8">
        <v>63</v>
      </c>
      <c r="O38" s="8">
        <f t="shared" si="21"/>
        <v>64.025727232860703</v>
      </c>
    </row>
    <row r="39" spans="1:16" ht="20.100000000000001" customHeight="1" x14ac:dyDescent="0.25">
      <c r="A39" s="31" t="s">
        <v>18</v>
      </c>
      <c r="B39" s="3" t="s">
        <v>28</v>
      </c>
      <c r="C39" s="2">
        <v>16</v>
      </c>
      <c r="D39" s="2">
        <v>19</v>
      </c>
      <c r="E39" s="2">
        <v>22</v>
      </c>
      <c r="F39" s="2">
        <v>21</v>
      </c>
      <c r="G39" s="2">
        <v>18</v>
      </c>
      <c r="H39" s="2">
        <v>21</v>
      </c>
      <c r="I39" s="2">
        <v>6</v>
      </c>
      <c r="J39" s="2">
        <v>23</v>
      </c>
      <c r="K39" s="2">
        <v>22</v>
      </c>
      <c r="L39" s="2">
        <v>21</v>
      </c>
      <c r="M39" s="2">
        <v>21</v>
      </c>
      <c r="N39" s="2">
        <v>22</v>
      </c>
      <c r="O39" s="2"/>
    </row>
    <row r="40" spans="1:16" ht="20.100000000000001" customHeight="1" x14ac:dyDescent="0.25">
      <c r="A40" s="32"/>
      <c r="B40" s="3" t="s">
        <v>29</v>
      </c>
      <c r="C40" s="2">
        <v>27</v>
      </c>
      <c r="D40" s="2">
        <v>27</v>
      </c>
      <c r="E40" s="2">
        <v>27</v>
      </c>
      <c r="F40" s="2">
        <v>28</v>
      </c>
      <c r="G40" s="2">
        <v>32</v>
      </c>
      <c r="H40" s="2">
        <v>31</v>
      </c>
      <c r="I40" s="2">
        <v>30</v>
      </c>
      <c r="J40" s="2">
        <v>30</v>
      </c>
      <c r="K40" s="2">
        <v>30</v>
      </c>
      <c r="L40" s="2">
        <v>30</v>
      </c>
      <c r="M40" s="2">
        <v>30</v>
      </c>
      <c r="N40" s="2">
        <v>30</v>
      </c>
      <c r="O40" s="2"/>
    </row>
    <row r="41" spans="1:16" ht="20.100000000000001" customHeight="1" x14ac:dyDescent="0.25">
      <c r="A41" s="32"/>
      <c r="B41" s="3" t="s">
        <v>31</v>
      </c>
      <c r="C41" s="2">
        <f t="shared" ref="C41:L41" si="22">C39*C40</f>
        <v>432</v>
      </c>
      <c r="D41" s="2">
        <f t="shared" si="22"/>
        <v>513</v>
      </c>
      <c r="E41" s="2">
        <f t="shared" si="22"/>
        <v>594</v>
      </c>
      <c r="F41" s="2">
        <f t="shared" si="22"/>
        <v>588</v>
      </c>
      <c r="G41" s="2">
        <f t="shared" si="22"/>
        <v>576</v>
      </c>
      <c r="H41" s="2">
        <f t="shared" si="22"/>
        <v>651</v>
      </c>
      <c r="I41" s="2">
        <f t="shared" si="22"/>
        <v>180</v>
      </c>
      <c r="J41" s="2">
        <f t="shared" si="22"/>
        <v>690</v>
      </c>
      <c r="K41" s="2">
        <f t="shared" si="22"/>
        <v>660</v>
      </c>
      <c r="L41" s="2">
        <f t="shared" si="22"/>
        <v>630</v>
      </c>
      <c r="M41" s="2">
        <v>630</v>
      </c>
      <c r="N41" s="2">
        <v>660</v>
      </c>
      <c r="O41" s="2">
        <f t="shared" ref="O41:O42" si="23">SUM(C41:N41)</f>
        <v>6804</v>
      </c>
    </row>
    <row r="42" spans="1:16" ht="20.100000000000001" customHeight="1" x14ac:dyDescent="0.25">
      <c r="A42" s="32"/>
      <c r="B42" s="3" t="s">
        <v>30</v>
      </c>
      <c r="C42" s="2">
        <v>194</v>
      </c>
      <c r="D42" s="2">
        <v>247</v>
      </c>
      <c r="E42" s="2">
        <v>363</v>
      </c>
      <c r="F42" s="2">
        <v>467</v>
      </c>
      <c r="G42" s="2">
        <v>393</v>
      </c>
      <c r="H42" s="2">
        <v>454</v>
      </c>
      <c r="I42" s="2">
        <v>120</v>
      </c>
      <c r="J42" s="2">
        <v>278</v>
      </c>
      <c r="K42" s="2">
        <v>363</v>
      </c>
      <c r="L42" s="2">
        <v>400</v>
      </c>
      <c r="M42" s="2">
        <v>411</v>
      </c>
      <c r="N42" s="2">
        <v>341</v>
      </c>
      <c r="O42" s="2">
        <f t="shared" si="23"/>
        <v>4031</v>
      </c>
    </row>
    <row r="43" spans="1:16" ht="20.100000000000001" customHeight="1" x14ac:dyDescent="0.25">
      <c r="A43" s="33"/>
      <c r="B43" s="3" t="s">
        <v>32</v>
      </c>
      <c r="C43" s="2">
        <f t="shared" ref="C43:L43" si="24">C42/C41*100</f>
        <v>44.907407407407405</v>
      </c>
      <c r="D43" s="2">
        <f t="shared" si="24"/>
        <v>48.148148148148145</v>
      </c>
      <c r="E43" s="2">
        <f t="shared" si="24"/>
        <v>61.111111111111114</v>
      </c>
      <c r="F43" s="2">
        <f t="shared" si="24"/>
        <v>79.421768707482997</v>
      </c>
      <c r="G43" s="2">
        <f t="shared" si="24"/>
        <v>68.229166666666657</v>
      </c>
      <c r="H43" s="2">
        <f t="shared" si="24"/>
        <v>69.738863287250382</v>
      </c>
      <c r="I43" s="2">
        <f t="shared" si="24"/>
        <v>66.666666666666657</v>
      </c>
      <c r="J43" s="2">
        <f t="shared" si="24"/>
        <v>40.289855072463773</v>
      </c>
      <c r="K43" s="2">
        <f t="shared" si="24"/>
        <v>55.000000000000007</v>
      </c>
      <c r="L43" s="2">
        <f t="shared" si="24"/>
        <v>63.492063492063487</v>
      </c>
      <c r="M43" s="2">
        <v>65</v>
      </c>
      <c r="N43" s="2">
        <v>52</v>
      </c>
      <c r="O43" s="2">
        <f>O42/O41*100</f>
        <v>59.2445620223398</v>
      </c>
    </row>
    <row r="44" spans="1:16" ht="20.100000000000001" customHeight="1" x14ac:dyDescent="0.25">
      <c r="A44" s="28" t="s">
        <v>20</v>
      </c>
      <c r="B44" s="9" t="s">
        <v>28</v>
      </c>
      <c r="C44" s="10">
        <v>16</v>
      </c>
      <c r="D44" s="10">
        <v>19</v>
      </c>
      <c r="E44" s="10">
        <v>22</v>
      </c>
      <c r="F44" s="10">
        <v>21</v>
      </c>
      <c r="G44" s="10">
        <v>18</v>
      </c>
      <c r="H44" s="10">
        <v>21</v>
      </c>
      <c r="I44" s="10">
        <v>10</v>
      </c>
      <c r="J44" s="10">
        <v>23</v>
      </c>
      <c r="K44" s="10">
        <v>22</v>
      </c>
      <c r="L44" s="10">
        <v>21</v>
      </c>
      <c r="M44" s="10">
        <v>21</v>
      </c>
      <c r="N44" s="10">
        <v>22</v>
      </c>
      <c r="O44" s="10"/>
    </row>
    <row r="45" spans="1:16" ht="20.100000000000001" customHeight="1" x14ac:dyDescent="0.25">
      <c r="A45" s="29"/>
      <c r="B45" s="9" t="s">
        <v>29</v>
      </c>
      <c r="C45" s="10">
        <v>67</v>
      </c>
      <c r="D45" s="10">
        <v>67</v>
      </c>
      <c r="E45" s="10">
        <v>65</v>
      </c>
      <c r="F45" s="10">
        <v>65</v>
      </c>
      <c r="G45" s="10">
        <v>65</v>
      </c>
      <c r="H45" s="10">
        <v>49</v>
      </c>
      <c r="I45" s="10">
        <v>49</v>
      </c>
      <c r="J45" s="10">
        <v>65</v>
      </c>
      <c r="K45" s="10">
        <v>65</v>
      </c>
      <c r="L45" s="10">
        <v>65</v>
      </c>
      <c r="M45" s="10">
        <v>65</v>
      </c>
      <c r="N45" s="10">
        <v>65</v>
      </c>
      <c r="O45" s="10"/>
      <c r="P45" s="18"/>
    </row>
    <row r="46" spans="1:16" ht="20.100000000000001" customHeight="1" x14ac:dyDescent="0.25">
      <c r="A46" s="29"/>
      <c r="B46" s="9" t="s">
        <v>31</v>
      </c>
      <c r="C46" s="10">
        <f>C44*C45</f>
        <v>1072</v>
      </c>
      <c r="D46" s="10">
        <f t="shared" ref="D46:O46" si="25">D44*D45</f>
        <v>1273</v>
      </c>
      <c r="E46" s="10">
        <f t="shared" si="25"/>
        <v>1430</v>
      </c>
      <c r="F46" s="10">
        <f t="shared" si="25"/>
        <v>1365</v>
      </c>
      <c r="G46" s="10">
        <f t="shared" si="25"/>
        <v>1170</v>
      </c>
      <c r="H46" s="10">
        <f t="shared" si="25"/>
        <v>1029</v>
      </c>
      <c r="I46" s="10">
        <f t="shared" si="25"/>
        <v>490</v>
      </c>
      <c r="J46" s="10">
        <f t="shared" si="25"/>
        <v>1495</v>
      </c>
      <c r="K46" s="10">
        <f t="shared" si="25"/>
        <v>1430</v>
      </c>
      <c r="L46" s="10">
        <f t="shared" si="25"/>
        <v>1365</v>
      </c>
      <c r="M46" s="10">
        <v>1365</v>
      </c>
      <c r="N46" s="10">
        <v>1430</v>
      </c>
      <c r="O46" s="10">
        <f t="shared" ref="O46:O47" si="26">SUM(C46:N46)</f>
        <v>14914</v>
      </c>
    </row>
    <row r="47" spans="1:16" ht="20.100000000000001" customHeight="1" x14ac:dyDescent="0.25">
      <c r="A47" s="29"/>
      <c r="B47" s="9" t="s">
        <v>30</v>
      </c>
      <c r="C47" s="10">
        <v>604</v>
      </c>
      <c r="D47" s="10">
        <v>690</v>
      </c>
      <c r="E47" s="10">
        <v>986</v>
      </c>
      <c r="F47" s="10">
        <v>943</v>
      </c>
      <c r="G47" s="10">
        <v>742</v>
      </c>
      <c r="H47" s="10">
        <v>709</v>
      </c>
      <c r="I47" s="10">
        <v>304</v>
      </c>
      <c r="J47" s="10">
        <v>804</v>
      </c>
      <c r="K47" s="10">
        <v>969</v>
      </c>
      <c r="L47" s="10">
        <v>969</v>
      </c>
      <c r="M47" s="10">
        <v>836</v>
      </c>
      <c r="N47" s="10">
        <v>735</v>
      </c>
      <c r="O47" s="10">
        <f t="shared" si="26"/>
        <v>9291</v>
      </c>
    </row>
    <row r="48" spans="1:16" ht="20.100000000000001" customHeight="1" x14ac:dyDescent="0.25">
      <c r="A48" s="30"/>
      <c r="B48" s="9" t="s">
        <v>32</v>
      </c>
      <c r="C48" s="10">
        <f>C47/C46*100</f>
        <v>56.343283582089555</v>
      </c>
      <c r="D48" s="10">
        <f t="shared" ref="D48:O48" si="27">D47/D46*100</f>
        <v>54.202670856245092</v>
      </c>
      <c r="E48" s="10">
        <f t="shared" si="27"/>
        <v>68.951048951048961</v>
      </c>
      <c r="F48" s="10">
        <f t="shared" si="27"/>
        <v>69.08424908424908</v>
      </c>
      <c r="G48" s="10">
        <f t="shared" si="27"/>
        <v>63.418803418803414</v>
      </c>
      <c r="H48" s="10">
        <f t="shared" si="27"/>
        <v>68.901846452866863</v>
      </c>
      <c r="I48" s="10">
        <f t="shared" si="27"/>
        <v>62.04081632653061</v>
      </c>
      <c r="J48" s="10">
        <f t="shared" si="27"/>
        <v>53.779264214046819</v>
      </c>
      <c r="K48" s="10">
        <f t="shared" si="27"/>
        <v>67.76223776223776</v>
      </c>
      <c r="L48" s="10">
        <f>L47/L46*100</f>
        <v>70.989010989010993</v>
      </c>
      <c r="M48" s="10">
        <v>61</v>
      </c>
      <c r="N48" s="10">
        <v>51</v>
      </c>
      <c r="O48" s="10">
        <f t="shared" si="27"/>
        <v>62.297170443878237</v>
      </c>
    </row>
    <row r="49" spans="1:15" ht="20.100000000000001" customHeight="1" x14ac:dyDescent="0.25">
      <c r="A49" s="43" t="s">
        <v>26</v>
      </c>
      <c r="B49" s="4" t="s">
        <v>28</v>
      </c>
      <c r="C49" s="5">
        <v>16</v>
      </c>
      <c r="D49" s="5">
        <v>19</v>
      </c>
      <c r="E49" s="5">
        <v>22</v>
      </c>
      <c r="F49" s="5">
        <v>20</v>
      </c>
      <c r="G49" s="5">
        <v>18</v>
      </c>
      <c r="H49" s="5">
        <v>20</v>
      </c>
      <c r="I49" s="5">
        <v>8</v>
      </c>
      <c r="J49" s="5">
        <v>22</v>
      </c>
      <c r="K49" s="5">
        <v>22</v>
      </c>
      <c r="L49" s="5">
        <v>21</v>
      </c>
      <c r="M49" s="5">
        <v>20</v>
      </c>
      <c r="N49" s="5">
        <v>22</v>
      </c>
      <c r="O49" s="5"/>
    </row>
    <row r="50" spans="1:15" ht="20.100000000000001" customHeight="1" x14ac:dyDescent="0.25">
      <c r="A50" s="44"/>
      <c r="B50" s="4" t="s">
        <v>29</v>
      </c>
      <c r="C50" s="5">
        <v>23</v>
      </c>
      <c r="D50" s="5">
        <v>24</v>
      </c>
      <c r="E50" s="5">
        <v>24</v>
      </c>
      <c r="F50" s="5">
        <v>24</v>
      </c>
      <c r="G50" s="5">
        <v>25</v>
      </c>
      <c r="H50" s="5">
        <v>25</v>
      </c>
      <c r="I50" s="5">
        <v>25</v>
      </c>
      <c r="J50" s="5">
        <v>25</v>
      </c>
      <c r="K50" s="5">
        <v>20</v>
      </c>
      <c r="L50" s="5">
        <v>21</v>
      </c>
      <c r="M50" s="5">
        <v>21</v>
      </c>
      <c r="N50" s="5">
        <v>21</v>
      </c>
      <c r="O50" s="5"/>
    </row>
    <row r="51" spans="1:15" ht="20.100000000000001" customHeight="1" x14ac:dyDescent="0.25">
      <c r="A51" s="44"/>
      <c r="B51" s="4" t="s">
        <v>31</v>
      </c>
      <c r="C51" s="5">
        <f>C49*C50</f>
        <v>368</v>
      </c>
      <c r="D51" s="5">
        <f t="shared" ref="D51:O51" si="28">D49*D50</f>
        <v>456</v>
      </c>
      <c r="E51" s="5">
        <f t="shared" si="28"/>
        <v>528</v>
      </c>
      <c r="F51" s="5">
        <f t="shared" si="28"/>
        <v>480</v>
      </c>
      <c r="G51" s="5">
        <f t="shared" si="28"/>
        <v>450</v>
      </c>
      <c r="H51" s="5">
        <f t="shared" si="28"/>
        <v>500</v>
      </c>
      <c r="I51" s="5">
        <f t="shared" si="28"/>
        <v>200</v>
      </c>
      <c r="J51" s="5">
        <f t="shared" si="28"/>
        <v>550</v>
      </c>
      <c r="K51" s="5">
        <f t="shared" si="28"/>
        <v>440</v>
      </c>
      <c r="L51" s="5">
        <f t="shared" si="28"/>
        <v>441</v>
      </c>
      <c r="M51" s="5">
        <v>420</v>
      </c>
      <c r="N51" s="5">
        <v>462</v>
      </c>
      <c r="O51" s="5">
        <f t="shared" ref="O51:O52" si="29">SUM(C51:N51)</f>
        <v>5295</v>
      </c>
    </row>
    <row r="52" spans="1:15" ht="20.100000000000001" customHeight="1" x14ac:dyDescent="0.25">
      <c r="A52" s="44"/>
      <c r="B52" s="4" t="s">
        <v>30</v>
      </c>
      <c r="C52" s="5">
        <v>199</v>
      </c>
      <c r="D52" s="5">
        <v>202</v>
      </c>
      <c r="E52" s="5">
        <v>305</v>
      </c>
      <c r="F52" s="5">
        <v>222</v>
      </c>
      <c r="G52" s="5">
        <v>191</v>
      </c>
      <c r="H52" s="5">
        <v>228</v>
      </c>
      <c r="I52" s="5">
        <v>109</v>
      </c>
      <c r="J52" s="5">
        <v>346</v>
      </c>
      <c r="K52" s="5">
        <v>235</v>
      </c>
      <c r="L52" s="5">
        <v>250</v>
      </c>
      <c r="M52" s="5">
        <v>256</v>
      </c>
      <c r="N52" s="5">
        <v>216</v>
      </c>
      <c r="O52" s="5">
        <f t="shared" si="29"/>
        <v>2759</v>
      </c>
    </row>
    <row r="53" spans="1:15" ht="20.100000000000001" customHeight="1" x14ac:dyDescent="0.25">
      <c r="A53" s="45"/>
      <c r="B53" s="4" t="s">
        <v>32</v>
      </c>
      <c r="C53" s="5">
        <f>C52/C51*100</f>
        <v>54.076086956521742</v>
      </c>
      <c r="D53" s="5">
        <f t="shared" ref="D53:O53" si="30">D52/D51*100</f>
        <v>44.298245614035089</v>
      </c>
      <c r="E53" s="5">
        <f t="shared" si="30"/>
        <v>57.765151515151516</v>
      </c>
      <c r="F53" s="5">
        <f t="shared" si="30"/>
        <v>46.25</v>
      </c>
      <c r="G53" s="5">
        <f t="shared" si="30"/>
        <v>42.444444444444443</v>
      </c>
      <c r="H53" s="5">
        <f t="shared" si="30"/>
        <v>45.6</v>
      </c>
      <c r="I53" s="5">
        <f t="shared" si="30"/>
        <v>54.500000000000007</v>
      </c>
      <c r="J53" s="5">
        <f t="shared" si="30"/>
        <v>62.909090909090914</v>
      </c>
      <c r="K53" s="5">
        <f t="shared" si="30"/>
        <v>53.409090909090907</v>
      </c>
      <c r="L53" s="5">
        <f t="shared" si="30"/>
        <v>56.689342403628117</v>
      </c>
      <c r="M53" s="5">
        <v>61</v>
      </c>
      <c r="N53" s="5">
        <v>47</v>
      </c>
      <c r="O53" s="5">
        <f t="shared" si="30"/>
        <v>52.105760151085931</v>
      </c>
    </row>
    <row r="54" spans="1:15" ht="20.100000000000001" customHeight="1" x14ac:dyDescent="0.25">
      <c r="A54" s="28" t="s">
        <v>27</v>
      </c>
      <c r="B54" s="9" t="s">
        <v>28</v>
      </c>
      <c r="C54" s="10">
        <v>16</v>
      </c>
      <c r="D54" s="10">
        <v>19</v>
      </c>
      <c r="E54" s="10">
        <v>22</v>
      </c>
      <c r="F54" s="10">
        <v>21</v>
      </c>
      <c r="G54" s="10">
        <v>18</v>
      </c>
      <c r="H54" s="10">
        <v>21</v>
      </c>
      <c r="I54" s="10">
        <v>0</v>
      </c>
      <c r="J54" s="10">
        <v>13</v>
      </c>
      <c r="K54" s="10">
        <v>22</v>
      </c>
      <c r="L54" s="10">
        <v>21</v>
      </c>
      <c r="M54" s="10">
        <v>21</v>
      </c>
      <c r="N54" s="10">
        <v>22</v>
      </c>
      <c r="O54" s="10">
        <v>22</v>
      </c>
    </row>
    <row r="55" spans="1:15" ht="20.100000000000001" customHeight="1" x14ac:dyDescent="0.25">
      <c r="A55" s="29"/>
      <c r="B55" s="9" t="s">
        <v>29</v>
      </c>
      <c r="C55" s="10">
        <v>17</v>
      </c>
      <c r="D55" s="10">
        <v>18</v>
      </c>
      <c r="E55" s="10">
        <v>16</v>
      </c>
      <c r="F55" s="10">
        <v>16</v>
      </c>
      <c r="G55" s="10">
        <v>17</v>
      </c>
      <c r="H55" s="10">
        <v>14</v>
      </c>
      <c r="I55" s="10">
        <v>13</v>
      </c>
      <c r="J55" s="10">
        <v>11</v>
      </c>
      <c r="K55" s="10">
        <v>11</v>
      </c>
      <c r="L55" s="10">
        <v>11</v>
      </c>
      <c r="M55" s="10">
        <v>11</v>
      </c>
      <c r="N55" s="10">
        <v>11</v>
      </c>
      <c r="O55" s="10"/>
    </row>
    <row r="56" spans="1:15" ht="20.100000000000001" customHeight="1" x14ac:dyDescent="0.25">
      <c r="A56" s="29"/>
      <c r="B56" s="9" t="s">
        <v>31</v>
      </c>
      <c r="C56" s="10">
        <f>C54*C55</f>
        <v>272</v>
      </c>
      <c r="D56" s="10">
        <f t="shared" ref="D56:O56" si="31">D54*D55</f>
        <v>342</v>
      </c>
      <c r="E56" s="10">
        <f t="shared" si="31"/>
        <v>352</v>
      </c>
      <c r="F56" s="10">
        <f t="shared" si="31"/>
        <v>336</v>
      </c>
      <c r="G56" s="10">
        <f t="shared" si="31"/>
        <v>306</v>
      </c>
      <c r="H56" s="10">
        <f t="shared" si="31"/>
        <v>294</v>
      </c>
      <c r="I56" s="10">
        <f t="shared" si="31"/>
        <v>0</v>
      </c>
      <c r="J56" s="10">
        <f t="shared" si="31"/>
        <v>143</v>
      </c>
      <c r="K56" s="10">
        <f t="shared" si="31"/>
        <v>242</v>
      </c>
      <c r="L56" s="10">
        <f t="shared" si="31"/>
        <v>231</v>
      </c>
      <c r="M56" s="10">
        <v>231</v>
      </c>
      <c r="N56" s="10">
        <v>242</v>
      </c>
      <c r="O56" s="10">
        <f t="shared" ref="O56:O57" si="32">SUM(C56:N56)</f>
        <v>2991</v>
      </c>
    </row>
    <row r="57" spans="1:15" ht="20.100000000000001" customHeight="1" x14ac:dyDescent="0.25">
      <c r="A57" s="29"/>
      <c r="B57" s="9" t="s">
        <v>30</v>
      </c>
      <c r="C57" s="10">
        <v>126</v>
      </c>
      <c r="D57" s="10">
        <v>115</v>
      </c>
      <c r="E57" s="10">
        <v>124</v>
      </c>
      <c r="F57" s="10">
        <v>190</v>
      </c>
      <c r="G57" s="10">
        <v>120</v>
      </c>
      <c r="H57" s="10">
        <v>172</v>
      </c>
      <c r="I57" s="10">
        <v>0</v>
      </c>
      <c r="J57" s="10">
        <v>50</v>
      </c>
      <c r="K57" s="10">
        <v>122</v>
      </c>
      <c r="L57" s="10">
        <v>99</v>
      </c>
      <c r="M57" s="10">
        <v>115</v>
      </c>
      <c r="N57" s="10">
        <v>125</v>
      </c>
      <c r="O57" s="10">
        <f t="shared" si="32"/>
        <v>1358</v>
      </c>
    </row>
    <row r="58" spans="1:15" ht="20.100000000000001" customHeight="1" x14ac:dyDescent="0.25">
      <c r="A58" s="30"/>
      <c r="B58" s="9" t="s">
        <v>32</v>
      </c>
      <c r="C58" s="10">
        <f>C57/C56*100</f>
        <v>46.32352941176471</v>
      </c>
      <c r="D58" s="10">
        <f t="shared" ref="D58:O58" si="33">D57/D56*100</f>
        <v>33.62573099415205</v>
      </c>
      <c r="E58" s="10">
        <f t="shared" si="33"/>
        <v>35.227272727272727</v>
      </c>
      <c r="F58" s="10">
        <f t="shared" si="33"/>
        <v>56.547619047619044</v>
      </c>
      <c r="G58" s="10">
        <f t="shared" si="33"/>
        <v>39.215686274509807</v>
      </c>
      <c r="H58" s="10">
        <f t="shared" si="33"/>
        <v>58.503401360544217</v>
      </c>
      <c r="I58" s="10">
        <v>0</v>
      </c>
      <c r="J58" s="10">
        <f t="shared" si="33"/>
        <v>34.965034965034967</v>
      </c>
      <c r="K58" s="10">
        <f t="shared" si="33"/>
        <v>50.413223140495866</v>
      </c>
      <c r="L58" s="10">
        <f t="shared" si="33"/>
        <v>42.857142857142854</v>
      </c>
      <c r="M58" s="10">
        <v>50</v>
      </c>
      <c r="N58" s="10">
        <v>52</v>
      </c>
      <c r="O58" s="10">
        <f t="shared" si="33"/>
        <v>45.402875292544294</v>
      </c>
    </row>
    <row r="59" spans="1:15" ht="20.100000000000001" customHeight="1" x14ac:dyDescent="0.25">
      <c r="A59" s="31" t="s">
        <v>23</v>
      </c>
      <c r="B59" s="3" t="s">
        <v>28</v>
      </c>
      <c r="C59" s="2">
        <v>16</v>
      </c>
      <c r="D59" s="2">
        <v>19</v>
      </c>
      <c r="E59" s="2">
        <v>22</v>
      </c>
      <c r="F59" s="2">
        <v>21</v>
      </c>
      <c r="G59" s="2">
        <v>16</v>
      </c>
      <c r="H59" s="2">
        <v>18</v>
      </c>
      <c r="I59" s="2">
        <v>21</v>
      </c>
      <c r="J59" s="2">
        <v>23</v>
      </c>
      <c r="K59" s="2">
        <v>22</v>
      </c>
      <c r="L59" s="2">
        <v>21</v>
      </c>
      <c r="M59" s="2">
        <v>21</v>
      </c>
      <c r="N59" s="2">
        <v>22</v>
      </c>
      <c r="O59" s="2"/>
    </row>
    <row r="60" spans="1:15" ht="20.100000000000001" customHeight="1" x14ac:dyDescent="0.25">
      <c r="A60" s="32"/>
      <c r="B60" s="3" t="s">
        <v>29</v>
      </c>
      <c r="C60" s="2">
        <v>16</v>
      </c>
      <c r="D60" s="2">
        <v>16</v>
      </c>
      <c r="E60" s="2">
        <v>18</v>
      </c>
      <c r="F60" s="2">
        <v>19</v>
      </c>
      <c r="G60" s="2">
        <v>19</v>
      </c>
      <c r="H60" s="2">
        <v>19</v>
      </c>
      <c r="I60" s="2">
        <v>20</v>
      </c>
      <c r="J60" s="2">
        <v>20</v>
      </c>
      <c r="K60" s="2">
        <v>20</v>
      </c>
      <c r="L60" s="2">
        <v>19</v>
      </c>
      <c r="M60" s="2">
        <v>19</v>
      </c>
      <c r="N60" s="2">
        <v>19</v>
      </c>
      <c r="O60" s="2"/>
    </row>
    <row r="61" spans="1:15" ht="20.100000000000001" customHeight="1" x14ac:dyDescent="0.25">
      <c r="A61" s="32"/>
      <c r="B61" s="3" t="s">
        <v>31</v>
      </c>
      <c r="C61" s="2">
        <f>C59*C60</f>
        <v>256</v>
      </c>
      <c r="D61" s="2">
        <f t="shared" ref="D61:O61" si="34">D59*D60</f>
        <v>304</v>
      </c>
      <c r="E61" s="2">
        <f t="shared" si="34"/>
        <v>396</v>
      </c>
      <c r="F61" s="2">
        <f t="shared" si="34"/>
        <v>399</v>
      </c>
      <c r="G61" s="2">
        <f t="shared" si="34"/>
        <v>304</v>
      </c>
      <c r="H61" s="2">
        <f t="shared" si="34"/>
        <v>342</v>
      </c>
      <c r="I61" s="2">
        <f t="shared" si="34"/>
        <v>420</v>
      </c>
      <c r="J61" s="2">
        <f t="shared" si="34"/>
        <v>460</v>
      </c>
      <c r="K61" s="2">
        <f t="shared" si="34"/>
        <v>440</v>
      </c>
      <c r="L61" s="2">
        <f t="shared" si="34"/>
        <v>399</v>
      </c>
      <c r="M61" s="2">
        <v>399</v>
      </c>
      <c r="N61" s="2">
        <v>418</v>
      </c>
      <c r="O61" s="2">
        <f t="shared" ref="O61:O62" si="35">SUM(C61:N61)</f>
        <v>4537</v>
      </c>
    </row>
    <row r="62" spans="1:15" ht="20.100000000000001" customHeight="1" x14ac:dyDescent="0.25">
      <c r="A62" s="32"/>
      <c r="B62" s="3" t="s">
        <v>30</v>
      </c>
      <c r="C62" s="2">
        <v>180</v>
      </c>
      <c r="D62" s="2">
        <v>126</v>
      </c>
      <c r="E62" s="2">
        <v>200</v>
      </c>
      <c r="F62" s="2">
        <v>189</v>
      </c>
      <c r="G62" s="2">
        <v>193</v>
      </c>
      <c r="H62" s="2">
        <v>228</v>
      </c>
      <c r="I62" s="2">
        <v>183</v>
      </c>
      <c r="J62" s="2">
        <v>297</v>
      </c>
      <c r="K62" s="2">
        <v>266</v>
      </c>
      <c r="L62" s="2">
        <v>270</v>
      </c>
      <c r="M62" s="2">
        <v>301</v>
      </c>
      <c r="N62" s="2">
        <v>253</v>
      </c>
      <c r="O62" s="2">
        <f t="shared" si="35"/>
        <v>2686</v>
      </c>
    </row>
    <row r="63" spans="1:15" ht="20.100000000000001" customHeight="1" x14ac:dyDescent="0.25">
      <c r="A63" s="33"/>
      <c r="B63" s="3" t="s">
        <v>32</v>
      </c>
      <c r="C63" s="2">
        <f>C62/C61*100</f>
        <v>70.3125</v>
      </c>
      <c r="D63" s="2">
        <f t="shared" ref="D63:O63" si="36">D62/D61*100</f>
        <v>41.44736842105263</v>
      </c>
      <c r="E63" s="2">
        <f t="shared" si="36"/>
        <v>50.505050505050505</v>
      </c>
      <c r="F63" s="2">
        <f t="shared" si="36"/>
        <v>47.368421052631575</v>
      </c>
      <c r="G63" s="2">
        <f t="shared" si="36"/>
        <v>63.48684210526315</v>
      </c>
      <c r="H63" s="2">
        <f t="shared" si="36"/>
        <v>66.666666666666657</v>
      </c>
      <c r="I63" s="2">
        <f t="shared" si="36"/>
        <v>43.571428571428569</v>
      </c>
      <c r="J63" s="2">
        <f t="shared" si="36"/>
        <v>64.565217391304358</v>
      </c>
      <c r="K63" s="2">
        <f t="shared" si="36"/>
        <v>60.454545454545453</v>
      </c>
      <c r="L63" s="2">
        <f t="shared" si="36"/>
        <v>67.669172932330824</v>
      </c>
      <c r="M63" s="2">
        <v>75</v>
      </c>
      <c r="N63" s="2">
        <v>61</v>
      </c>
      <c r="O63" s="2">
        <f t="shared" si="36"/>
        <v>59.202115935640286</v>
      </c>
    </row>
    <row r="64" spans="1:15" ht="20.100000000000001" customHeight="1" x14ac:dyDescent="0.25">
      <c r="A64" s="34" t="s">
        <v>25</v>
      </c>
      <c r="B64" s="20" t="s">
        <v>28</v>
      </c>
      <c r="C64" s="21">
        <v>16</v>
      </c>
      <c r="D64" s="21">
        <v>19</v>
      </c>
      <c r="E64" s="21">
        <v>22</v>
      </c>
      <c r="F64" s="21">
        <v>21</v>
      </c>
      <c r="G64" s="21">
        <v>18</v>
      </c>
      <c r="H64" s="21">
        <v>21</v>
      </c>
      <c r="I64" s="21">
        <v>11</v>
      </c>
      <c r="J64" s="21">
        <v>22</v>
      </c>
      <c r="K64" s="21">
        <v>22</v>
      </c>
      <c r="L64" s="21">
        <v>21</v>
      </c>
      <c r="M64" s="21">
        <v>21</v>
      </c>
      <c r="N64" s="21">
        <v>22</v>
      </c>
      <c r="O64" s="21"/>
    </row>
    <row r="65" spans="1:15" ht="20.100000000000001" customHeight="1" x14ac:dyDescent="0.25">
      <c r="A65" s="35"/>
      <c r="B65" s="20" t="s">
        <v>29</v>
      </c>
      <c r="C65" s="21">
        <v>15</v>
      </c>
      <c r="D65" s="21">
        <v>15</v>
      </c>
      <c r="E65" s="21">
        <v>14</v>
      </c>
      <c r="F65" s="21">
        <v>16</v>
      </c>
      <c r="G65" s="21">
        <v>16</v>
      </c>
      <c r="H65" s="21">
        <v>16</v>
      </c>
      <c r="I65" s="21">
        <v>16</v>
      </c>
      <c r="J65" s="21">
        <v>18</v>
      </c>
      <c r="K65" s="21">
        <v>14</v>
      </c>
      <c r="L65" s="21">
        <v>15</v>
      </c>
      <c r="M65" s="21">
        <v>14</v>
      </c>
      <c r="N65" s="21">
        <v>15</v>
      </c>
      <c r="O65" s="21"/>
    </row>
    <row r="66" spans="1:15" ht="20.100000000000001" customHeight="1" x14ac:dyDescent="0.25">
      <c r="A66" s="35"/>
      <c r="B66" s="20" t="s">
        <v>31</v>
      </c>
      <c r="C66" s="21">
        <f>C64*C65</f>
        <v>240</v>
      </c>
      <c r="D66" s="21">
        <f t="shared" ref="D66:O66" si="37">D64*D65</f>
        <v>285</v>
      </c>
      <c r="E66" s="21">
        <f t="shared" si="37"/>
        <v>308</v>
      </c>
      <c r="F66" s="21">
        <f t="shared" si="37"/>
        <v>336</v>
      </c>
      <c r="G66" s="21">
        <f t="shared" si="37"/>
        <v>288</v>
      </c>
      <c r="H66" s="21">
        <f t="shared" si="37"/>
        <v>336</v>
      </c>
      <c r="I66" s="21">
        <f t="shared" si="37"/>
        <v>176</v>
      </c>
      <c r="J66" s="21">
        <f t="shared" si="37"/>
        <v>396</v>
      </c>
      <c r="K66" s="21">
        <f t="shared" si="37"/>
        <v>308</v>
      </c>
      <c r="L66" s="21">
        <f t="shared" si="37"/>
        <v>315</v>
      </c>
      <c r="M66" s="21">
        <v>294</v>
      </c>
      <c r="N66" s="21">
        <v>330</v>
      </c>
      <c r="O66" s="21">
        <f t="shared" ref="O66:O67" si="38">SUM(C66:N66)</f>
        <v>3612</v>
      </c>
    </row>
    <row r="67" spans="1:15" ht="20.100000000000001" customHeight="1" x14ac:dyDescent="0.25">
      <c r="A67" s="35"/>
      <c r="B67" s="20" t="s">
        <v>30</v>
      </c>
      <c r="C67" s="21">
        <v>97</v>
      </c>
      <c r="D67" s="21">
        <v>131</v>
      </c>
      <c r="E67" s="21">
        <v>173</v>
      </c>
      <c r="F67" s="21">
        <v>139</v>
      </c>
      <c r="G67" s="21">
        <v>181</v>
      </c>
      <c r="H67" s="21">
        <v>240</v>
      </c>
      <c r="I67" s="21">
        <v>130</v>
      </c>
      <c r="J67" s="21">
        <v>206</v>
      </c>
      <c r="K67" s="21">
        <v>207</v>
      </c>
      <c r="L67" s="21">
        <v>234</v>
      </c>
      <c r="M67" s="21">
        <v>215</v>
      </c>
      <c r="N67" s="21">
        <v>186</v>
      </c>
      <c r="O67" s="21">
        <f t="shared" si="38"/>
        <v>2139</v>
      </c>
    </row>
    <row r="68" spans="1:15" ht="20.100000000000001" customHeight="1" x14ac:dyDescent="0.25">
      <c r="A68" s="36"/>
      <c r="B68" s="20" t="s">
        <v>32</v>
      </c>
      <c r="C68" s="21">
        <f>C67/C66*100</f>
        <v>40.416666666666664</v>
      </c>
      <c r="D68" s="21">
        <f t="shared" ref="D68:H68" si="39">D67/D66*100</f>
        <v>45.964912280701753</v>
      </c>
      <c r="E68" s="21">
        <f t="shared" si="39"/>
        <v>56.168831168831169</v>
      </c>
      <c r="F68" s="21">
        <f t="shared" si="39"/>
        <v>41.369047619047613</v>
      </c>
      <c r="G68" s="21">
        <f t="shared" si="39"/>
        <v>62.847222222222221</v>
      </c>
      <c r="H68" s="21">
        <f t="shared" si="39"/>
        <v>71.428571428571431</v>
      </c>
      <c r="I68" s="21">
        <f>I67/I66*100</f>
        <v>73.86363636363636</v>
      </c>
      <c r="J68" s="21">
        <f t="shared" ref="J68:O68" si="40">J67/J66*100</f>
        <v>52.020202020202021</v>
      </c>
      <c r="K68" s="21">
        <f t="shared" si="40"/>
        <v>67.20779220779221</v>
      </c>
      <c r="L68" s="21">
        <f t="shared" si="40"/>
        <v>74.285714285714292</v>
      </c>
      <c r="M68" s="21">
        <v>73</v>
      </c>
      <c r="N68" s="21">
        <v>56</v>
      </c>
      <c r="O68" s="21">
        <f t="shared" si="40"/>
        <v>59.219269102990033</v>
      </c>
    </row>
    <row r="69" spans="1:15" ht="20.100000000000001" customHeight="1" x14ac:dyDescent="0.25">
      <c r="A69" s="37" t="s">
        <v>24</v>
      </c>
      <c r="B69" s="7" t="s">
        <v>28</v>
      </c>
      <c r="C69" s="8">
        <v>16</v>
      </c>
      <c r="D69" s="8">
        <v>19</v>
      </c>
      <c r="E69" s="8">
        <v>22</v>
      </c>
      <c r="F69" s="8">
        <v>21</v>
      </c>
      <c r="G69" s="8">
        <v>18</v>
      </c>
      <c r="H69" s="8">
        <v>9</v>
      </c>
      <c r="I69" s="8">
        <v>21</v>
      </c>
      <c r="J69" s="8">
        <v>23</v>
      </c>
      <c r="K69" s="8">
        <v>22</v>
      </c>
      <c r="L69" s="8">
        <v>21</v>
      </c>
      <c r="M69" s="8">
        <v>21</v>
      </c>
      <c r="N69" s="8">
        <v>22</v>
      </c>
      <c r="O69" s="8"/>
    </row>
    <row r="70" spans="1:15" ht="20.100000000000001" customHeight="1" x14ac:dyDescent="0.25">
      <c r="A70" s="38"/>
      <c r="B70" s="7" t="s">
        <v>29</v>
      </c>
      <c r="C70" s="8">
        <v>21</v>
      </c>
      <c r="D70" s="8">
        <v>22</v>
      </c>
      <c r="E70" s="8">
        <v>21</v>
      </c>
      <c r="F70" s="8">
        <v>22</v>
      </c>
      <c r="G70" s="8">
        <v>21</v>
      </c>
      <c r="H70" s="8">
        <v>14</v>
      </c>
      <c r="I70" s="8">
        <v>15</v>
      </c>
      <c r="J70" s="8">
        <v>13</v>
      </c>
      <c r="K70" s="8">
        <v>18</v>
      </c>
      <c r="L70" s="8">
        <v>18</v>
      </c>
      <c r="M70" s="8">
        <v>18</v>
      </c>
      <c r="N70" s="8">
        <v>18</v>
      </c>
      <c r="O70" s="8"/>
    </row>
    <row r="71" spans="1:15" ht="20.100000000000001" customHeight="1" x14ac:dyDescent="0.25">
      <c r="A71" s="38"/>
      <c r="B71" s="7" t="s">
        <v>31</v>
      </c>
      <c r="C71" s="8">
        <f>C69*C70</f>
        <v>336</v>
      </c>
      <c r="D71" s="8">
        <f t="shared" ref="D71:O71" si="41">D69*D70</f>
        <v>418</v>
      </c>
      <c r="E71" s="8">
        <f t="shared" si="41"/>
        <v>462</v>
      </c>
      <c r="F71" s="8">
        <f t="shared" si="41"/>
        <v>462</v>
      </c>
      <c r="G71" s="8">
        <f t="shared" si="41"/>
        <v>378</v>
      </c>
      <c r="H71" s="8">
        <f t="shared" si="41"/>
        <v>126</v>
      </c>
      <c r="I71" s="8">
        <f t="shared" si="41"/>
        <v>315</v>
      </c>
      <c r="J71" s="8">
        <f t="shared" si="41"/>
        <v>299</v>
      </c>
      <c r="K71" s="8">
        <f t="shared" si="41"/>
        <v>396</v>
      </c>
      <c r="L71" s="8">
        <f t="shared" si="41"/>
        <v>378</v>
      </c>
      <c r="M71" s="8">
        <v>378</v>
      </c>
      <c r="N71" s="8">
        <v>396</v>
      </c>
      <c r="O71" s="8">
        <f t="shared" ref="O71:O72" si="42">SUM(C71:N71)</f>
        <v>4344</v>
      </c>
    </row>
    <row r="72" spans="1:15" ht="20.100000000000001" customHeight="1" x14ac:dyDescent="0.25">
      <c r="A72" s="38"/>
      <c r="B72" s="7" t="s">
        <v>30</v>
      </c>
      <c r="C72" s="8">
        <v>249</v>
      </c>
      <c r="D72" s="8">
        <v>312</v>
      </c>
      <c r="E72" s="8">
        <v>384</v>
      </c>
      <c r="F72" s="8">
        <v>290</v>
      </c>
      <c r="G72" s="8">
        <v>253</v>
      </c>
      <c r="H72" s="8">
        <v>87</v>
      </c>
      <c r="I72" s="8">
        <v>227</v>
      </c>
      <c r="J72" s="8">
        <v>238</v>
      </c>
      <c r="K72" s="8">
        <v>247</v>
      </c>
      <c r="L72" s="8">
        <v>247</v>
      </c>
      <c r="M72" s="8">
        <v>269</v>
      </c>
      <c r="N72" s="8">
        <v>205</v>
      </c>
      <c r="O72" s="8">
        <f t="shared" si="42"/>
        <v>3008</v>
      </c>
    </row>
    <row r="73" spans="1:15" ht="20.100000000000001" customHeight="1" x14ac:dyDescent="0.25">
      <c r="A73" s="39"/>
      <c r="B73" s="7" t="s">
        <v>32</v>
      </c>
      <c r="C73" s="8">
        <f>C72/C71*100</f>
        <v>74.107142857142861</v>
      </c>
      <c r="D73" s="8">
        <f t="shared" ref="D73:O73" si="43">D72/D71*100</f>
        <v>74.641148325358856</v>
      </c>
      <c r="E73" s="8">
        <f t="shared" si="43"/>
        <v>83.116883116883116</v>
      </c>
      <c r="F73" s="8">
        <f t="shared" si="43"/>
        <v>62.770562770562762</v>
      </c>
      <c r="G73" s="8">
        <f t="shared" si="43"/>
        <v>66.931216931216937</v>
      </c>
      <c r="H73" s="8">
        <f t="shared" si="43"/>
        <v>69.047619047619051</v>
      </c>
      <c r="I73" s="8">
        <f t="shared" si="43"/>
        <v>72.063492063492063</v>
      </c>
      <c r="J73" s="8">
        <f t="shared" si="43"/>
        <v>79.598662207357862</v>
      </c>
      <c r="K73" s="8">
        <f t="shared" si="43"/>
        <v>62.37373737373737</v>
      </c>
      <c r="L73" s="8">
        <f t="shared" si="43"/>
        <v>65.343915343915342</v>
      </c>
      <c r="M73" s="8">
        <v>71</v>
      </c>
      <c r="N73" s="8">
        <v>52</v>
      </c>
      <c r="O73" s="8">
        <f t="shared" si="43"/>
        <v>69.244935543278089</v>
      </c>
    </row>
    <row r="74" spans="1:15" ht="20.100000000000001" customHeight="1" x14ac:dyDescent="0.25">
      <c r="A74" s="28" t="s">
        <v>22</v>
      </c>
      <c r="B74" s="9" t="s">
        <v>28</v>
      </c>
      <c r="C74" s="10">
        <v>16</v>
      </c>
      <c r="D74" s="10">
        <v>19</v>
      </c>
      <c r="E74" s="10">
        <v>22</v>
      </c>
      <c r="F74" s="10">
        <v>21</v>
      </c>
      <c r="G74" s="10">
        <v>17</v>
      </c>
      <c r="H74" s="10">
        <v>0</v>
      </c>
      <c r="I74" s="10">
        <v>9</v>
      </c>
      <c r="J74" s="10">
        <v>23</v>
      </c>
      <c r="K74" s="10">
        <v>22</v>
      </c>
      <c r="L74" s="10">
        <v>21</v>
      </c>
      <c r="M74" s="10">
        <v>21</v>
      </c>
      <c r="N74" s="10">
        <v>22</v>
      </c>
      <c r="O74" s="10"/>
    </row>
    <row r="75" spans="1:15" ht="20.100000000000001" customHeight="1" x14ac:dyDescent="0.25">
      <c r="A75" s="29"/>
      <c r="B75" s="9" t="s">
        <v>29</v>
      </c>
      <c r="C75" s="10">
        <v>34</v>
      </c>
      <c r="D75" s="10">
        <v>36</v>
      </c>
      <c r="E75" s="10">
        <v>33</v>
      </c>
      <c r="F75" s="10">
        <v>33</v>
      </c>
      <c r="G75" s="10">
        <v>34</v>
      </c>
      <c r="H75" s="10">
        <v>34</v>
      </c>
      <c r="I75" s="10">
        <v>33</v>
      </c>
      <c r="J75" s="10">
        <v>34</v>
      </c>
      <c r="K75" s="10">
        <v>24</v>
      </c>
      <c r="L75" s="10">
        <v>26</v>
      </c>
      <c r="M75" s="10">
        <v>26</v>
      </c>
      <c r="N75" s="10">
        <v>26</v>
      </c>
      <c r="O75" s="10"/>
    </row>
    <row r="76" spans="1:15" ht="20.100000000000001" customHeight="1" x14ac:dyDescent="0.25">
      <c r="A76" s="29"/>
      <c r="B76" s="9" t="s">
        <v>31</v>
      </c>
      <c r="C76" s="10">
        <f>C74*C75</f>
        <v>544</v>
      </c>
      <c r="D76" s="10">
        <f t="shared" ref="D76:O76" si="44">D74*D75</f>
        <v>684</v>
      </c>
      <c r="E76" s="10">
        <f t="shared" si="44"/>
        <v>726</v>
      </c>
      <c r="F76" s="10">
        <f t="shared" si="44"/>
        <v>693</v>
      </c>
      <c r="G76" s="10">
        <f t="shared" si="44"/>
        <v>578</v>
      </c>
      <c r="H76" s="10">
        <f t="shared" si="44"/>
        <v>0</v>
      </c>
      <c r="I76" s="10">
        <f t="shared" si="44"/>
        <v>297</v>
      </c>
      <c r="J76" s="10">
        <f t="shared" si="44"/>
        <v>782</v>
      </c>
      <c r="K76" s="10">
        <f t="shared" si="44"/>
        <v>528</v>
      </c>
      <c r="L76" s="10">
        <f t="shared" si="44"/>
        <v>546</v>
      </c>
      <c r="M76" s="10">
        <v>546</v>
      </c>
      <c r="N76" s="10">
        <v>572</v>
      </c>
      <c r="O76" s="10">
        <f t="shared" ref="O76:O77" si="45">SUM(C76:N76)</f>
        <v>6496</v>
      </c>
    </row>
    <row r="77" spans="1:15" ht="20.100000000000001" customHeight="1" x14ac:dyDescent="0.25">
      <c r="A77" s="29"/>
      <c r="B77" s="9" t="s">
        <v>30</v>
      </c>
      <c r="C77" s="10">
        <v>244</v>
      </c>
      <c r="D77" s="10">
        <v>360</v>
      </c>
      <c r="E77" s="10">
        <v>447</v>
      </c>
      <c r="F77" s="10">
        <v>367</v>
      </c>
      <c r="G77" s="10">
        <v>317</v>
      </c>
      <c r="H77" s="10">
        <v>0</v>
      </c>
      <c r="I77" s="10">
        <v>179</v>
      </c>
      <c r="J77" s="10">
        <v>301</v>
      </c>
      <c r="K77" s="10">
        <v>259</v>
      </c>
      <c r="L77" s="10">
        <v>284</v>
      </c>
      <c r="M77" s="10">
        <v>241</v>
      </c>
      <c r="N77" s="10">
        <v>325</v>
      </c>
      <c r="O77" s="10">
        <f t="shared" si="45"/>
        <v>3324</v>
      </c>
    </row>
    <row r="78" spans="1:15" ht="20.100000000000001" customHeight="1" x14ac:dyDescent="0.25">
      <c r="A78" s="30"/>
      <c r="B78" s="9" t="s">
        <v>32</v>
      </c>
      <c r="C78" s="10">
        <f>C77/C76*100</f>
        <v>44.852941176470587</v>
      </c>
      <c r="D78" s="10">
        <f t="shared" ref="D78:O78" si="46">D77/D76*100</f>
        <v>52.631578947368418</v>
      </c>
      <c r="E78" s="10">
        <f t="shared" si="46"/>
        <v>61.570247933884289</v>
      </c>
      <c r="F78" s="10">
        <f t="shared" si="46"/>
        <v>52.958152958152958</v>
      </c>
      <c r="G78" s="10">
        <f t="shared" si="46"/>
        <v>54.844290657439444</v>
      </c>
      <c r="H78" s="10">
        <v>0</v>
      </c>
      <c r="I78" s="10">
        <f t="shared" si="46"/>
        <v>60.26936026936027</v>
      </c>
      <c r="J78" s="10">
        <f t="shared" si="46"/>
        <v>38.491048593350385</v>
      </c>
      <c r="K78" s="10">
        <f t="shared" si="46"/>
        <v>49.053030303030305</v>
      </c>
      <c r="L78" s="10">
        <f t="shared" si="46"/>
        <v>52.014652014652022</v>
      </c>
      <c r="M78" s="10">
        <v>44</v>
      </c>
      <c r="N78" s="10">
        <v>57</v>
      </c>
      <c r="O78" s="10">
        <f t="shared" si="46"/>
        <v>51.169950738916256</v>
      </c>
    </row>
    <row r="79" spans="1:15" ht="20.100000000000001" customHeight="1" x14ac:dyDescent="0.25">
      <c r="A79" s="40" t="s">
        <v>14</v>
      </c>
      <c r="B79" s="27" t="s">
        <v>31</v>
      </c>
      <c r="C79" s="22">
        <f>C6+C11+C16+C21+C26+C31+C36+C41+C46+C51+C56+C61+C66+C71+C76</f>
        <v>14830</v>
      </c>
      <c r="D79" s="22">
        <f t="shared" ref="D79:O80" si="47">D6+D11+D16+D21+D26+D31+D36+D41+D46+D51+D56+D61+D66+D71+D76</f>
        <v>17936</v>
      </c>
      <c r="E79" s="22">
        <f t="shared" si="47"/>
        <v>20416</v>
      </c>
      <c r="F79" s="22">
        <f t="shared" si="47"/>
        <v>19758</v>
      </c>
      <c r="G79" s="22">
        <f t="shared" si="47"/>
        <v>17226</v>
      </c>
      <c r="H79" s="22">
        <f t="shared" si="47"/>
        <v>16298</v>
      </c>
      <c r="I79" s="22">
        <f t="shared" si="47"/>
        <v>10841</v>
      </c>
      <c r="J79" s="22">
        <f t="shared" si="47"/>
        <v>19098</v>
      </c>
      <c r="K79" s="22">
        <f t="shared" si="47"/>
        <v>18986</v>
      </c>
      <c r="L79" s="22">
        <f t="shared" si="47"/>
        <v>18375</v>
      </c>
      <c r="M79" s="22">
        <v>18564</v>
      </c>
      <c r="N79" s="22">
        <v>19536</v>
      </c>
      <c r="O79" s="22">
        <f t="shared" si="47"/>
        <v>211864</v>
      </c>
    </row>
    <row r="80" spans="1:15" ht="20.100000000000001" customHeight="1" x14ac:dyDescent="0.25">
      <c r="A80" s="41"/>
      <c r="B80" s="27" t="s">
        <v>34</v>
      </c>
      <c r="C80" s="22">
        <f>C7+C12+C17+C22+C27+C32+C37+C42+C47+C52+C57+C62+C67+C72+C77</f>
        <v>8377</v>
      </c>
      <c r="D80" s="22">
        <f t="shared" ref="D80:O80" si="48">D7+D12+D17+D22+D27+D32+D37+D42+D47+D52+D57+D62+D67+D72+D77</f>
        <v>9704</v>
      </c>
      <c r="E80" s="22">
        <f t="shared" si="48"/>
        <v>13051</v>
      </c>
      <c r="F80" s="22">
        <f t="shared" si="48"/>
        <v>12333</v>
      </c>
      <c r="G80" s="22">
        <f t="shared" si="48"/>
        <v>10641</v>
      </c>
      <c r="H80" s="22">
        <f t="shared" si="48"/>
        <v>8613</v>
      </c>
      <c r="I80" s="22">
        <f t="shared" si="48"/>
        <v>6744</v>
      </c>
      <c r="J80" s="22">
        <f t="shared" si="48"/>
        <v>11011</v>
      </c>
      <c r="K80" s="22">
        <f t="shared" si="47"/>
        <v>11392</v>
      </c>
      <c r="L80" s="22">
        <f>L7+L12+L17+L22+L27+L32+L37+L42+L47+L52+L57+L62+L67+L72+L77</f>
        <v>11204</v>
      </c>
      <c r="M80" s="22">
        <v>11568</v>
      </c>
      <c r="N80" s="22">
        <v>10004</v>
      </c>
      <c r="O80" s="22">
        <f t="shared" si="48"/>
        <v>124642</v>
      </c>
    </row>
    <row r="81" spans="1:15" ht="20.100000000000001" customHeight="1" x14ac:dyDescent="0.25">
      <c r="A81" s="42"/>
      <c r="B81" s="27" t="s">
        <v>32</v>
      </c>
      <c r="C81" s="22">
        <f>C80/C79*100</f>
        <v>56.486850977747807</v>
      </c>
      <c r="D81" s="22">
        <f t="shared" ref="D81:O81" si="49">D80/D79*100</f>
        <v>54.103479036574484</v>
      </c>
      <c r="E81" s="22">
        <f t="shared" si="49"/>
        <v>63.925352664576806</v>
      </c>
      <c r="F81" s="22">
        <f t="shared" si="49"/>
        <v>62.420285453993316</v>
      </c>
      <c r="G81" s="22">
        <f t="shared" si="49"/>
        <v>61.772901428073844</v>
      </c>
      <c r="H81" s="22">
        <f t="shared" si="49"/>
        <v>52.846975088967973</v>
      </c>
      <c r="I81" s="22">
        <f t="shared" si="49"/>
        <v>62.208283368692932</v>
      </c>
      <c r="J81" s="22">
        <f t="shared" si="49"/>
        <v>57.655251858833388</v>
      </c>
      <c r="K81" s="22">
        <f t="shared" si="49"/>
        <v>60.002106815548295</v>
      </c>
      <c r="L81" s="22">
        <f t="shared" si="49"/>
        <v>60.97414965986394</v>
      </c>
      <c r="M81" s="22">
        <v>62</v>
      </c>
      <c r="N81" s="22">
        <v>51</v>
      </c>
      <c r="O81" s="22">
        <f t="shared" si="49"/>
        <v>58.831136955782959</v>
      </c>
    </row>
    <row r="82" spans="1:15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5" x14ac:dyDescent="0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</sheetData>
  <mergeCells count="17">
    <mergeCell ref="A49:A53"/>
    <mergeCell ref="A1:O1"/>
    <mergeCell ref="A14:A18"/>
    <mergeCell ref="A24:A28"/>
    <mergeCell ref="A29:A33"/>
    <mergeCell ref="A34:A38"/>
    <mergeCell ref="A39:A43"/>
    <mergeCell ref="A44:A48"/>
    <mergeCell ref="A4:A8"/>
    <mergeCell ref="A9:A13"/>
    <mergeCell ref="A19:A23"/>
    <mergeCell ref="A54:A58"/>
    <mergeCell ref="A59:A63"/>
    <mergeCell ref="A64:A68"/>
    <mergeCell ref="A69:A73"/>
    <mergeCell ref="A79:A81"/>
    <mergeCell ref="A74:A7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2023-01-13T07:57:50Z</dcterms:modified>
</cp:coreProperties>
</file>